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32760" windowWidth="7680" windowHeight="9060" tabRatio="611" activeTab="2"/>
  </bookViews>
  <sheets>
    <sheet name="Водоснабжение" sheetId="1" r:id="rId1"/>
    <sheet name="Водоотведение" sheetId="2" r:id="rId2"/>
    <sheet name="Тепловая энергия" sheetId="3" r:id="rId3"/>
  </sheets>
  <externalReferences>
    <externalReference r:id="rId6"/>
    <externalReference r:id="rId7"/>
    <externalReference r:id="rId8"/>
    <externalReference r:id="rId9"/>
  </externalReferences>
  <definedNames>
    <definedName name="_IV1000000">#REF!</definedName>
    <definedName name="_IV70000">#REF!</definedName>
    <definedName name="_IV80000">#REF!</definedName>
    <definedName name="_IV99999">#REF!</definedName>
    <definedName name="CALC_IDENTIFIER">'[1]TECHSHEET'!$E$20</definedName>
    <definedName name="mo">'[1]Список организаций'!$J$7</definedName>
    <definedName name="SellValue">'[3]Сравнение'!$C$19</definedName>
    <definedName name="TARIFF_SETUP_METHOD_CODE">'[1]TECHSHEET'!$E$44</definedName>
    <definedName name="TEMPLATE_SPHERE">'[1]TECHSHEET'!$E$6</definedName>
    <definedName name="_xlnm.Print_Titles" localSheetId="1">'Водоотведение'!$2:$3</definedName>
    <definedName name="_xlnm.Print_Titles" localSheetId="0">'Водоснабжение'!$2:$3</definedName>
    <definedName name="лд">#REF!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1</author>
    <author>FSTN4</author>
    <author>pc-13</author>
  </authors>
  <commentList>
    <comment ref="O43" authorId="0">
      <text>
        <r>
          <rPr>
            <sz val="14"/>
            <rFont val="Tahoma"/>
            <family val="2"/>
          </rPr>
          <t>анализы воды</t>
        </r>
        <r>
          <rPr>
            <sz val="8"/>
            <rFont val="Tahoma"/>
            <family val="2"/>
          </rPr>
          <t xml:space="preserve">
</t>
        </r>
      </text>
    </comment>
    <comment ref="G54" authorId="0">
      <text>
        <r>
          <rPr>
            <sz val="8"/>
            <rFont val="Tahoma"/>
            <family val="2"/>
          </rPr>
          <t xml:space="preserve">материалы по 25 счету
</t>
        </r>
      </text>
    </comment>
    <comment ref="G55" authorId="0">
      <text>
        <r>
          <rPr>
            <sz val="11"/>
            <rFont val="Tahoma"/>
            <family val="2"/>
          </rPr>
          <t xml:space="preserve">по фактически представленным договорам
</t>
        </r>
      </text>
    </comment>
    <comment ref="O11" authorId="1">
      <text>
        <r>
          <rPr>
            <sz val="9"/>
            <rFont val="Tahoma"/>
            <family val="2"/>
          </rPr>
          <t xml:space="preserve">фактический объем за 2015-2017гг
</t>
        </r>
      </text>
    </comment>
    <comment ref="O31" authorId="1">
      <text>
        <r>
          <rPr>
            <sz val="11"/>
            <rFont val="Tahoma"/>
            <family val="2"/>
          </rPr>
          <t xml:space="preserve">договор?
</t>
        </r>
      </text>
    </comment>
    <comment ref="N31" authorId="1">
      <text>
        <r>
          <rPr>
            <sz val="9"/>
            <rFont val="Tahoma"/>
            <family val="2"/>
          </rPr>
          <t xml:space="preserve">
</t>
        </r>
      </text>
    </comment>
    <comment ref="O30" authorId="1">
      <text>
        <r>
          <rPr>
            <sz val="11"/>
            <rFont val="Tahoma"/>
            <family val="2"/>
          </rPr>
          <t xml:space="preserve">договор?
</t>
        </r>
      </text>
    </comment>
    <comment ref="X92" authorId="2">
      <text>
        <r>
          <rPr>
            <sz val="9"/>
            <rFont val="Tahoma"/>
            <family val="2"/>
          </rPr>
          <t>на 15 лет</t>
        </r>
      </text>
    </comment>
    <comment ref="AG92" authorId="3">
      <text>
        <r>
          <rPr>
            <b/>
            <sz val="9"/>
            <rFont val="Tahoma"/>
            <family val="2"/>
          </rPr>
          <t>pc-13:</t>
        </r>
        <r>
          <rPr>
            <sz val="9"/>
            <rFont val="Tahoma"/>
            <family val="2"/>
          </rPr>
          <t xml:space="preserve">
на 30 лет согласно классификатору</t>
        </r>
      </text>
    </comment>
  </commentList>
</comments>
</file>

<file path=xl/comments3.xml><?xml version="1.0" encoding="utf-8"?>
<comments xmlns="http://schemas.openxmlformats.org/spreadsheetml/2006/main">
  <authors>
    <author>Anna</author>
  </authors>
  <commentList>
    <comment ref="M35" authorId="0">
      <text>
        <r>
          <rPr>
            <b/>
            <sz val="8"/>
            <rFont val="Tahoma"/>
            <family val="2"/>
          </rPr>
          <t>Anna:</t>
        </r>
        <r>
          <rPr>
            <sz val="8"/>
            <rFont val="Tahoma"/>
            <family val="2"/>
          </rPr>
          <t xml:space="preserve">
по шаблону по топливу</t>
        </r>
      </text>
    </comment>
    <comment ref="N35" authorId="0">
      <text>
        <r>
          <rPr>
            <b/>
            <sz val="8"/>
            <rFont val="Tahoma"/>
            <family val="2"/>
          </rPr>
          <t>Anna:</t>
        </r>
        <r>
          <rPr>
            <sz val="8"/>
            <rFont val="Tahoma"/>
            <family val="2"/>
          </rPr>
          <t xml:space="preserve">
по шаблону по топливу</t>
        </r>
      </text>
    </comment>
    <comment ref="M39" authorId="0">
      <text>
        <r>
          <rPr>
            <b/>
            <sz val="8"/>
            <rFont val="Tahoma"/>
            <family val="2"/>
          </rPr>
          <t>Anna:</t>
        </r>
        <r>
          <rPr>
            <sz val="8"/>
            <rFont val="Tahoma"/>
            <family val="2"/>
          </rPr>
          <t xml:space="preserve">
счет 25
</t>
        </r>
      </text>
    </comment>
    <comment ref="M66" authorId="0">
      <text>
        <r>
          <rPr>
            <b/>
            <sz val="8"/>
            <rFont val="Tahoma"/>
            <family val="2"/>
          </rPr>
          <t>Anna:</t>
        </r>
        <r>
          <rPr>
            <sz val="8"/>
            <rFont val="Tahoma"/>
            <family val="2"/>
          </rPr>
          <t xml:space="preserve">
по сч.20</t>
        </r>
      </text>
    </comment>
    <comment ref="N66" authorId="0">
      <text>
        <r>
          <rPr>
            <b/>
            <sz val="8"/>
            <rFont val="Tahoma"/>
            <family val="2"/>
          </rPr>
          <t>Anna:</t>
        </r>
        <r>
          <rPr>
            <sz val="8"/>
            <rFont val="Tahoma"/>
            <family val="2"/>
          </rPr>
          <t xml:space="preserve">
по сч.20</t>
        </r>
      </text>
    </comment>
  </commentList>
</comments>
</file>

<file path=xl/sharedStrings.xml><?xml version="1.0" encoding="utf-8"?>
<sst xmlns="http://schemas.openxmlformats.org/spreadsheetml/2006/main" count="905" uniqueCount="433">
  <si>
    <t>УСНО</t>
  </si>
  <si>
    <t>тыс.м3</t>
  </si>
  <si>
    <t>%</t>
  </si>
  <si>
    <t>тыс. руб.</t>
  </si>
  <si>
    <t>руб/м3</t>
  </si>
  <si>
    <t>руб/мес.</t>
  </si>
  <si>
    <t>ед.</t>
  </si>
  <si>
    <t>руб./мес.</t>
  </si>
  <si>
    <t>численность АУП</t>
  </si>
  <si>
    <t>Налоги и сборы, включаемые в себестоимость продукции, в том числе:</t>
  </si>
  <si>
    <t>ИПЦ</t>
  </si>
  <si>
    <t>Единицы измерения</t>
  </si>
  <si>
    <t xml:space="preserve">   на производственные нужды предприятия (организации)</t>
  </si>
  <si>
    <t xml:space="preserve">   объём отпуска в сеть</t>
  </si>
  <si>
    <t xml:space="preserve">   потери </t>
  </si>
  <si>
    <t xml:space="preserve">   уровень потерь</t>
  </si>
  <si>
    <t xml:space="preserve">   население</t>
  </si>
  <si>
    <t xml:space="preserve">   бюджетные потребители</t>
  </si>
  <si>
    <t xml:space="preserve">   прочие потребители</t>
  </si>
  <si>
    <t>индекс эффективности операционных расходов</t>
  </si>
  <si>
    <t>индекс потребительских цен</t>
  </si>
  <si>
    <t>коэффициент изменения ОПР</t>
  </si>
  <si>
    <t>тыс.руб.</t>
  </si>
  <si>
    <t>1.</t>
  </si>
  <si>
    <t>ОПЕРАЦИОННЫЕ РАСХОДЫ</t>
  </si>
  <si>
    <t>1.1.</t>
  </si>
  <si>
    <t>Производственные</t>
  </si>
  <si>
    <t>1.1.1.</t>
  </si>
  <si>
    <t>Оплата труда ОПР</t>
  </si>
  <si>
    <t xml:space="preserve">     численность ОПР</t>
  </si>
  <si>
    <t>чел.</t>
  </si>
  <si>
    <t xml:space="preserve">     средняя заработная плата ОПР</t>
  </si>
  <si>
    <t>тарифная ставка рабочего 1 разряда</t>
  </si>
  <si>
    <t>1.1.2.</t>
  </si>
  <si>
    <t>1.1.3.</t>
  </si>
  <si>
    <t>1.1.4.</t>
  </si>
  <si>
    <t>1.1.5.</t>
  </si>
  <si>
    <t>ГСМ</t>
  </si>
  <si>
    <t>Аренда транспорта</t>
  </si>
  <si>
    <t>Материалы на хоз нужды цехов</t>
  </si>
  <si>
    <t>Электроэнергия</t>
  </si>
  <si>
    <t>Вода</t>
  </si>
  <si>
    <t>Плата за негативное воздей.а/м</t>
  </si>
  <si>
    <t>Услуги сторонние по рем.а/м</t>
  </si>
  <si>
    <t>Тр.налог, страховка, тех.осмотр</t>
  </si>
  <si>
    <t>Профосмотр водителей</t>
  </si>
  <si>
    <t>Амортизация а/м</t>
  </si>
  <si>
    <t>1.3.6.</t>
  </si>
  <si>
    <t>1.2.</t>
  </si>
  <si>
    <t>Ремонтные расходы</t>
  </si>
  <si>
    <t>1.2.1.</t>
  </si>
  <si>
    <t>численность РП</t>
  </si>
  <si>
    <t>среднемесячная оплата труда РП</t>
  </si>
  <si>
    <t>1.2.2.</t>
  </si>
  <si>
    <t>1.2.3.</t>
  </si>
  <si>
    <t>Материалы</t>
  </si>
  <si>
    <t>1.2.4.</t>
  </si>
  <si>
    <t>1.3.</t>
  </si>
  <si>
    <t>Административные расходы</t>
  </si>
  <si>
    <t>1.3.1.</t>
  </si>
  <si>
    <t>среднемесячная оплата труда АУП</t>
  </si>
  <si>
    <t>1.3.2.</t>
  </si>
  <si>
    <t>1.3.3.</t>
  </si>
  <si>
    <t>Общеэксплуатационные расходы</t>
  </si>
  <si>
    <t xml:space="preserve">Электроэнергия </t>
  </si>
  <si>
    <t>Канцтовары, почта, подписка</t>
  </si>
  <si>
    <t xml:space="preserve">Материалы </t>
  </si>
  <si>
    <t>Связь, обучение</t>
  </si>
  <si>
    <t>Командировки</t>
  </si>
  <si>
    <t>экспертиза ПДВ</t>
  </si>
  <si>
    <t>Обслуживание информсистем</t>
  </si>
  <si>
    <t>2.</t>
  </si>
  <si>
    <t>тариф на эл.энергию</t>
  </si>
  <si>
    <t>руб/кВт ч</t>
  </si>
  <si>
    <t>тыс. кВт/ч</t>
  </si>
  <si>
    <t>3.</t>
  </si>
  <si>
    <t>НЕПОДКОНТРОЛЬНЫЕ</t>
  </si>
  <si>
    <t>3.1.</t>
  </si>
  <si>
    <t>в т.ч. население</t>
  </si>
  <si>
    <t>в т.ч.бюджет и прочие</t>
  </si>
  <si>
    <t>РОСТ к утверждённому тарифу</t>
  </si>
  <si>
    <t>3.2.</t>
  </si>
  <si>
    <t>3.3.</t>
  </si>
  <si>
    <t>Приобретение товаров у регулируемых орг.</t>
  </si>
  <si>
    <t>Пропущено через очистные сооружения</t>
  </si>
  <si>
    <t>Общехозяйственные расходы</t>
  </si>
  <si>
    <t>Объём выработки воды (Поднято воды)</t>
  </si>
  <si>
    <t>ЭЛЕКТРОЭНЕРГИЯ (СН2)</t>
  </si>
  <si>
    <t>Лабораторные исследования воды ежеквартально (ОАО"Геоцентр Москва")</t>
  </si>
  <si>
    <t>Анализ воды (ЦЛАТИ) ежемесячно</t>
  </si>
  <si>
    <t>Плата за водопользование</t>
  </si>
  <si>
    <t>Мероприятия направленные на улучшение качества питьевой воды</t>
  </si>
  <si>
    <t xml:space="preserve">   средняя заработная плата (руб. в мес.)</t>
  </si>
  <si>
    <t xml:space="preserve">   численность (чел.)</t>
  </si>
  <si>
    <t xml:space="preserve"> </t>
  </si>
  <si>
    <t>от прочих потребителей</t>
  </si>
  <si>
    <t>от бюджетных организаций</t>
  </si>
  <si>
    <t>от населения</t>
  </si>
  <si>
    <t>Электроэнергия СН2 на освещение и обогрев</t>
  </si>
  <si>
    <t xml:space="preserve">   тариф на электорэнергию (руб/кВт.ч)</t>
  </si>
  <si>
    <t>объём электроэнергии</t>
  </si>
  <si>
    <t>тыс.кВт/час</t>
  </si>
  <si>
    <t xml:space="preserve">объём эл. энергии (СН2 объём от 150 до 670 кВт) </t>
  </si>
  <si>
    <t>Аренда земли (10,4 % от общей площади)</t>
  </si>
  <si>
    <t>Мероприятия по энергосбережению</t>
  </si>
  <si>
    <t>Налог на имущество 2,2. %</t>
  </si>
  <si>
    <t>Объем реализации стоков (пропущено сточных вод)</t>
  </si>
  <si>
    <t>Итого по категориям потребителей</t>
  </si>
  <si>
    <t>тыс. м3</t>
  </si>
  <si>
    <t>Принято сточных вод от других канализаций или отдельных сетей</t>
  </si>
  <si>
    <t>чел</t>
  </si>
  <si>
    <t>численность ЦП</t>
  </si>
  <si>
    <t>среднемесячная оплата труда ЦП</t>
  </si>
  <si>
    <t>ОСН ЦП (30,2%)</t>
  </si>
  <si>
    <t>1.1.6.</t>
  </si>
  <si>
    <t>плата за сбросы загрязн.веществ в водные объекты</t>
  </si>
  <si>
    <t>анализ сбросов (радиология)</t>
  </si>
  <si>
    <t>разработка проекта нормативов допустимых сбросов</t>
  </si>
  <si>
    <t>Оплата труда ремонтного персонала (20%)</t>
  </si>
  <si>
    <t>ОСН РП</t>
  </si>
  <si>
    <t>Оплата труда АУП</t>
  </si>
  <si>
    <t>Налог на имущество</t>
  </si>
  <si>
    <t>руб/куб.м.</t>
  </si>
  <si>
    <t>Ремонт и техническое обслуживание, в т.ч. кап.ремонт основных средств</t>
  </si>
  <si>
    <t>Удельный расход электроэнергии осн. производство</t>
  </si>
  <si>
    <t>Удельный расход электроэнергии по предприятию</t>
  </si>
  <si>
    <t>Удельный расход электроэнергии осн.производство</t>
  </si>
  <si>
    <t>кВт/ч/м3</t>
  </si>
  <si>
    <t>кВт/ч/м4</t>
  </si>
  <si>
    <t>Электроэнергия СН2</t>
  </si>
  <si>
    <t>тариф с 6,4</t>
  </si>
  <si>
    <t>ср. тариф</t>
  </si>
  <si>
    <t>НВВ</t>
  </si>
  <si>
    <t>1 пол.</t>
  </si>
  <si>
    <t>2 пол.</t>
  </si>
  <si>
    <t>БАЛАНС ВОДООТВЕДЕНИЯ</t>
  </si>
  <si>
    <t>СМЕТА ЗАТРАТ</t>
  </si>
  <si>
    <t>БАЛАНС ВОДОСНАБЖЕНИЯ</t>
  </si>
  <si>
    <t>на хозяйственные нужды предприятия</t>
  </si>
  <si>
    <t>Полный хим. и бактериол. анализы прес. воды</t>
  </si>
  <si>
    <t>Прочие расходы(охрана труда)</t>
  </si>
  <si>
    <t>анализ сбросов  ЦЛАТИ по ЦФО</t>
  </si>
  <si>
    <t>239,47 тыс.руб. - аренда 2016г.</t>
  </si>
  <si>
    <t xml:space="preserve">ОСН РП </t>
  </si>
  <si>
    <t xml:space="preserve">ОСН АУП </t>
  </si>
  <si>
    <t>% рост тарифов</t>
  </si>
  <si>
    <t xml:space="preserve">Оплата труда ремонтного персонала </t>
  </si>
  <si>
    <t>Факт 2014 год</t>
  </si>
  <si>
    <t>Факт  2015 год</t>
  </si>
  <si>
    <t>Факт 2016 года</t>
  </si>
  <si>
    <t>Установлено на 2018 год</t>
  </si>
  <si>
    <t>Год</t>
  </si>
  <si>
    <t>Текущие расходы</t>
  </si>
  <si>
    <t>Объём реализации</t>
  </si>
  <si>
    <t>Амортизация</t>
  </si>
  <si>
    <t>Нормативная прибыль</t>
  </si>
  <si>
    <t>Тариф (НДС не облагается)</t>
  </si>
  <si>
    <t>Рост</t>
  </si>
  <si>
    <t>Факт 2017 г.</t>
  </si>
  <si>
    <t>Предложение органиазции на 2019 г.</t>
  </si>
  <si>
    <t>2020 год</t>
  </si>
  <si>
    <t>ТЕКУЩИЕ РАСХОДЫ</t>
  </si>
  <si>
    <t>Тариф (без НДС)</t>
  </si>
  <si>
    <t>Факт 2015 года</t>
  </si>
  <si>
    <t>Электроэнергия, всего</t>
  </si>
  <si>
    <t>Электроэнергия СН-2 на осн.производство</t>
  </si>
  <si>
    <t>Аренда земли (3% от арендуемой площади)</t>
  </si>
  <si>
    <t>Факт 2017 года</t>
  </si>
  <si>
    <t>Расчет ДРЦТ на 2020 год</t>
  </si>
  <si>
    <t>Расчет  тарифов на водоотведение ЛПУ "Санаторий "Волга" на 2019-2023 годы</t>
  </si>
  <si>
    <t>Расчет тарифов на питьевую воду для  ЛПУ "Санаторий "Волга" на 2019-2023 годы</t>
  </si>
  <si>
    <t xml:space="preserve">то же в </t>
  </si>
  <si>
    <t>Прочие производственные расходы</t>
  </si>
  <si>
    <t>излишне полученные средства (аренда земли за 2016 год)</t>
  </si>
  <si>
    <t>то же в %</t>
  </si>
  <si>
    <t>прочие</t>
  </si>
  <si>
    <t>Прочие производственные  расходы</t>
  </si>
  <si>
    <t xml:space="preserve">   тариф на электроэнергию (руб/кВт.ч)</t>
  </si>
  <si>
    <t>выпадающие расходы не учтенные в предыдущие периоды регилования  ( факт 2016 г.)</t>
  </si>
  <si>
    <t>Расчет ДРЦТ 2019 год(базовый период)</t>
  </si>
  <si>
    <t>год</t>
  </si>
  <si>
    <t>Расчет ДРЦТ на 2019 год (базовый период)</t>
  </si>
  <si>
    <t>дельта сглаживания</t>
  </si>
  <si>
    <t xml:space="preserve">Общеэксплуатационные расходы </t>
  </si>
  <si>
    <t xml:space="preserve">Оплата труда АУП </t>
  </si>
  <si>
    <t>объём эл. энергии (СН-2)</t>
  </si>
  <si>
    <t>Переоформление лицензии</t>
  </si>
  <si>
    <t>1.3.7.</t>
  </si>
  <si>
    <t>ОСН ОПР  (20,2%)</t>
  </si>
  <si>
    <t>Расчет ДРЦТ на 2020 г. (коррект.)</t>
  </si>
  <si>
    <t>предложение ЭСО на 2020 год</t>
  </si>
  <si>
    <t>Факт  2018 г.</t>
  </si>
  <si>
    <t>Предложение ЭСО на 2020 г.</t>
  </si>
  <si>
    <t>Отчисления на соц.нужды -20,2%</t>
  </si>
  <si>
    <t>руб/мес</t>
  </si>
  <si>
    <t>выпадающие доходы по факту 2018 г.</t>
  </si>
  <si>
    <t>индекс цен на электроэнергию</t>
  </si>
  <si>
    <t>индекс  цен на электроэнергию</t>
  </si>
  <si>
    <t>объем - всего</t>
  </si>
  <si>
    <t>ср. за 3 года</t>
  </si>
  <si>
    <t>Расчет ДРЦТ на 2021 г. (коррект.)</t>
  </si>
  <si>
    <t>Факт 2016 г.</t>
  </si>
  <si>
    <t>Факт 2019 г.</t>
  </si>
  <si>
    <t>расчет на 2021 год (план)</t>
  </si>
  <si>
    <t>ПредложениеЭСО на 2021 год</t>
  </si>
  <si>
    <t>Производственные расходы</t>
  </si>
  <si>
    <t>Факт 2018 года</t>
  </si>
  <si>
    <t>Факт 2019 года</t>
  </si>
  <si>
    <t>Расчет ДРЦТ на 2021 год (план)</t>
  </si>
  <si>
    <t>Предложение ЭСО на 2021 год</t>
  </si>
  <si>
    <t>дельта сглаживание</t>
  </si>
  <si>
    <t>переброска с водоснабжения (сглаживание за пред.периоды)</t>
  </si>
  <si>
    <t>переброска на водоотведение (сглаживание)</t>
  </si>
  <si>
    <t>откл.от плана</t>
  </si>
  <si>
    <t xml:space="preserve"> 2022 год (план)</t>
  </si>
  <si>
    <t xml:space="preserve">  2023 год (план)</t>
  </si>
  <si>
    <t>Предложение предприятия</t>
  </si>
  <si>
    <t xml:space="preserve"> 2022 год (корр)</t>
  </si>
  <si>
    <t>2022 год (план)</t>
  </si>
  <si>
    <t>2023 год (план)</t>
  </si>
  <si>
    <t>2022 год (корр)</t>
  </si>
  <si>
    <t>ЛПУ "Санаторий "Волга"
питьевая вода
2019-2023 годы</t>
  </si>
  <si>
    <t>ЛПУ "Санаторий "Волга"
водоотведение
2019-2023 годы</t>
  </si>
  <si>
    <t>Факт 2020 года</t>
  </si>
  <si>
    <t>Откл.</t>
  </si>
  <si>
    <t>откл.</t>
  </si>
  <si>
    <t>От плана</t>
  </si>
  <si>
    <t>от 2021</t>
  </si>
  <si>
    <t>от плана</t>
  </si>
  <si>
    <t>Факт 2021 года</t>
  </si>
  <si>
    <t>2023 год (корр)</t>
  </si>
  <si>
    <t xml:space="preserve"> 2023 год (корр)</t>
  </si>
  <si>
    <t>излишне полученные средства (водный налог, аренда земли)</t>
  </si>
  <si>
    <t>излишне полученные средства (аренд земли, УСНО)</t>
  </si>
  <si>
    <t>Смета расходов по расчету экономически обоснованного тарифа на тепловую энергию, поставляемую ЛПУ Санаторий "Волга" потребителям Самсоновского сельского поселения на 2023 год</t>
  </si>
  <si>
    <t>№ п/п</t>
  </si>
  <si>
    <t xml:space="preserve">    Показатели</t>
  </si>
  <si>
    <t>Ед.изм.</t>
  </si>
  <si>
    <t>Факт 2013 года</t>
  </si>
  <si>
    <t>Факт 2014 года</t>
  </si>
  <si>
    <t>Утверждено на 2015 год</t>
  </si>
  <si>
    <t>Факт 2020 года (по шаблону баланс)</t>
  </si>
  <si>
    <t>Утверждено на 2021 год</t>
  </si>
  <si>
    <t>Утверждено на 2022 год</t>
  </si>
  <si>
    <t>Предложение ЭСО на 2023 год</t>
  </si>
  <si>
    <t>Регулируемый период 2023 год</t>
  </si>
  <si>
    <t>Отклонение от предложения</t>
  </si>
  <si>
    <t>Отклонение от утвержденного тарифа (прогноза) на 2022 год</t>
  </si>
  <si>
    <t>с 01.01.</t>
  </si>
  <si>
    <t>с 01.07.</t>
  </si>
  <si>
    <t>Производственные показатели</t>
  </si>
  <si>
    <t>Произведено тепловой энергии</t>
  </si>
  <si>
    <t>Гкал</t>
  </si>
  <si>
    <t>в т.ч. электрокотлами</t>
  </si>
  <si>
    <t>Расход на собственные нужды котельных</t>
  </si>
  <si>
    <t>Отпуск теплоэнергии в сеть</t>
  </si>
  <si>
    <t>Покупная теплоэнергия</t>
  </si>
  <si>
    <t>потери теплоэнергии в сети ЭСО</t>
  </si>
  <si>
    <t>утверждены</t>
  </si>
  <si>
    <t xml:space="preserve">                  то же % к отпуску в сеть</t>
  </si>
  <si>
    <t>Полезный отпуск теплоэнергии - всего:</t>
  </si>
  <si>
    <t>из них на ГВС</t>
  </si>
  <si>
    <t>6.1.</t>
  </si>
  <si>
    <t>в т. ч. собственному производству</t>
  </si>
  <si>
    <t>6.2.</t>
  </si>
  <si>
    <t>сторонним потребителям</t>
  </si>
  <si>
    <t>6.2.1.</t>
  </si>
  <si>
    <t>в т.ч. населению</t>
  </si>
  <si>
    <t>по расчету</t>
  </si>
  <si>
    <t>6.2.2.</t>
  </si>
  <si>
    <t xml:space="preserve">  организациям, финансируемым из бюджета</t>
  </si>
  <si>
    <t>по договору</t>
  </si>
  <si>
    <t>100 м3 по договору</t>
  </si>
  <si>
    <t>6.2.3.</t>
  </si>
  <si>
    <t>прочим потребителям</t>
  </si>
  <si>
    <t>7.</t>
  </si>
  <si>
    <t>Норма расхода топлива</t>
  </si>
  <si>
    <t>кг у.т./Гкал</t>
  </si>
  <si>
    <t xml:space="preserve">Расходы на производство и передачу тепловой энергии </t>
  </si>
  <si>
    <t>Расходы, связанные с производством и реализацией продукции (услуг), всего</t>
  </si>
  <si>
    <t>т. руб</t>
  </si>
  <si>
    <t xml:space="preserve">                                  в том числе на 1 Гкал</t>
  </si>
  <si>
    <t>руб./Гкал</t>
  </si>
  <si>
    <t>Расходы на сырье и материалы</t>
  </si>
  <si>
    <t>т.руб.</t>
  </si>
  <si>
    <t>ОР</t>
  </si>
  <si>
    <t>в т.ч. на ремонт</t>
  </si>
  <si>
    <t xml:space="preserve">          - реагенты</t>
  </si>
  <si>
    <t>ЭР</t>
  </si>
  <si>
    <t>Расходы на топливо</t>
  </si>
  <si>
    <t>Газ</t>
  </si>
  <si>
    <t>натуральное топливо</t>
  </si>
  <si>
    <t xml:space="preserve">тыс. м3 </t>
  </si>
  <si>
    <t>цена</t>
  </si>
  <si>
    <t>руб./м3</t>
  </si>
  <si>
    <t>Расходы на покупаемые энергетические ресурсы, всего</t>
  </si>
  <si>
    <t>Электроэнергия на технические нужды (СН-2)</t>
  </si>
  <si>
    <t xml:space="preserve">Объем </t>
  </si>
  <si>
    <t>тыс.кВт.ч.</t>
  </si>
  <si>
    <t>факт 2019 года</t>
  </si>
  <si>
    <t>тариф</t>
  </si>
  <si>
    <t>руб/кВт.ч.</t>
  </si>
  <si>
    <t>1.4.</t>
  </si>
  <si>
    <t>Расходы на холодную воду, водоотведение</t>
  </si>
  <si>
    <t>холодная вода</t>
  </si>
  <si>
    <t xml:space="preserve">       объем</t>
  </si>
  <si>
    <t>тыс.куб.м.</t>
  </si>
  <si>
    <t xml:space="preserve">цена </t>
  </si>
  <si>
    <t>руб./мз.</t>
  </si>
  <si>
    <t>водоотведение</t>
  </si>
  <si>
    <t>1.5.</t>
  </si>
  <si>
    <t>НР</t>
  </si>
  <si>
    <t>Амортизация основных средств и нематериальных активов</t>
  </si>
  <si>
    <t>трансформатор</t>
  </si>
  <si>
    <t>1.6.</t>
  </si>
  <si>
    <t>Оплата труда</t>
  </si>
  <si>
    <t>основных рабочих</t>
  </si>
  <si>
    <t>численность</t>
  </si>
  <si>
    <t>средняя заработная плата 1 работника в месяц</t>
  </si>
  <si>
    <t>руб.</t>
  </si>
  <si>
    <t>ремонтного персонала</t>
  </si>
  <si>
    <t>цехового персонала</t>
  </si>
  <si>
    <t>административно-управленческого персонала</t>
  </si>
  <si>
    <t>прочий персонал (АДС)</t>
  </si>
  <si>
    <t>1.7.</t>
  </si>
  <si>
    <t xml:space="preserve"> Страховые взносы во внебюджетные фонды</t>
  </si>
  <si>
    <t>размер отчислений</t>
  </si>
  <si>
    <t>1.8.</t>
  </si>
  <si>
    <t>Ремонт основных средств, выполняемый подрядным способом</t>
  </si>
  <si>
    <t>текущий</t>
  </si>
  <si>
    <t>по договорам (только территория и котельная)</t>
  </si>
  <si>
    <t>капитальный</t>
  </si>
  <si>
    <t>1.9.</t>
  </si>
  <si>
    <t>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</si>
  <si>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1.10.</t>
  </si>
  <si>
    <t>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</si>
  <si>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1.9.1.</t>
  </si>
  <si>
    <t>-услуги связи</t>
  </si>
  <si>
    <t>1.9.2.</t>
  </si>
  <si>
    <t>-услуги вневедомственной охраны</t>
  </si>
  <si>
    <t>1.9.3.</t>
  </si>
  <si>
    <t>-коммунальные услуги</t>
  </si>
  <si>
    <t>1.9.4.</t>
  </si>
  <si>
    <t>-юридические  услуги</t>
  </si>
  <si>
    <t>1.9.5.</t>
  </si>
  <si>
    <t>-информационно-консультационные  услуги</t>
  </si>
  <si>
    <t>1.9.6.</t>
  </si>
  <si>
    <t>-аудиторские  услуги</t>
  </si>
  <si>
    <t>1.11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</si>
  <si>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</si>
  <si>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нет расчета</t>
  </si>
  <si>
    <t>1.12</t>
  </si>
  <si>
    <t>Арендная плата, концессионная плата, лизинговые платежи</t>
  </si>
  <si>
    <t>в т.ч.  аренда производственного оборудования</t>
  </si>
  <si>
    <t xml:space="preserve">             прочая арендная плата </t>
  </si>
  <si>
    <t>лизинговые платежи</t>
  </si>
  <si>
    <t>1.13</t>
  </si>
  <si>
    <t>Расходы на служебные командировки</t>
  </si>
  <si>
    <t>1.14</t>
  </si>
  <si>
    <t>Расходы на обучение персонала</t>
  </si>
  <si>
    <t>по факту 2017 без электроустановок потребителей</t>
  </si>
  <si>
    <t>1.15</t>
  </si>
  <si>
    <t>Расходы на страхование производственных объектов, учитываемые при определении налоговой базы по налогу на прибыль</t>
  </si>
  <si>
    <t>по полису</t>
  </si>
  <si>
    <t>1.16</t>
  </si>
  <si>
    <t>Другие расходы, связанные с производством и (или) реализацией продукции, в том числе</t>
  </si>
  <si>
    <t>1.16.1.</t>
  </si>
  <si>
    <t>- расходы по охране труда и технике безопасности</t>
  </si>
  <si>
    <t>1.16..2.</t>
  </si>
  <si>
    <t>- расходы на канцелярские товары</t>
  </si>
  <si>
    <t>1.16.3.</t>
  </si>
  <si>
    <t>- расходы на горюче-смазочные материалы</t>
  </si>
  <si>
    <t>1.16.4.</t>
  </si>
  <si>
    <t>- расходы на проезд в общественном транспорте</t>
  </si>
  <si>
    <t>1.16.5.</t>
  </si>
  <si>
    <t>- почтовые расходы</t>
  </si>
  <si>
    <t>1.16.6.</t>
  </si>
  <si>
    <t>- представительские расходы</t>
  </si>
  <si>
    <t>1.16.7.</t>
  </si>
  <si>
    <t>- налог на имущество организаций</t>
  </si>
  <si>
    <t>1.122</t>
  </si>
  <si>
    <t>1.16.8.</t>
  </si>
  <si>
    <t>- земельный налог</t>
  </si>
  <si>
    <t>1.16.9.</t>
  </si>
  <si>
    <t>- транспортный налог</t>
  </si>
  <si>
    <t>1.16.11.</t>
  </si>
  <si>
    <t xml:space="preserve">    - налог УСНО</t>
  </si>
  <si>
    <t>1.16.12.</t>
  </si>
  <si>
    <t xml:space="preserve">  - прочие</t>
  </si>
  <si>
    <t>1.16.13.</t>
  </si>
  <si>
    <t>расходы на реализацию мероприятий по энергосбережению</t>
  </si>
  <si>
    <t>Внереализационные расходы, всего</t>
  </si>
  <si>
    <t>2.1.</t>
  </si>
  <si>
    <t>- расходы на вывод из эксплуатации (в том числе на консервацию) и вывод из консервации</t>
  </si>
  <si>
    <t>2.2.</t>
  </si>
  <si>
    <t>- расходы по сомнительным долгам</t>
  </si>
  <si>
    <t>2.3.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</si>
  <si>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</si>
  <si>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2.4.</t>
  </si>
  <si>
    <t>- другие обоснованные расходы, в том числе</t>
  </si>
  <si>
    <t>2.4.1.</t>
  </si>
  <si>
    <t>- расходы на услуги банков</t>
  </si>
  <si>
    <t>2.4.2.</t>
  </si>
  <si>
    <t>- расходы на обслуживание заемных средств</t>
  </si>
  <si>
    <t>Расходы, не учитываемые в целях налогообложения, всего</t>
  </si>
  <si>
    <t>П</t>
  </si>
  <si>
    <t>- расходы на капитальные вложения (инвестиции)</t>
  </si>
  <si>
    <t>- денежные выплаты социального характера (по Коллективному договору)</t>
  </si>
  <si>
    <t>3.2.1.</t>
  </si>
  <si>
    <t>3.2.2.</t>
  </si>
  <si>
    <t xml:space="preserve"> страховые взносы в ПФ РФ, ФСС РФ, ФФОМС, ТФОМС и по обязательному страхованию от НС на производстве фонда экономического стимулирования</t>
  </si>
  <si>
    <t xml:space="preserve"> - прибыль на прочие цели</t>
  </si>
  <si>
    <t>3.4.</t>
  </si>
  <si>
    <t xml:space="preserve"> - налог на безвозмездное пользование</t>
  </si>
  <si>
    <t>3.5.</t>
  </si>
  <si>
    <t>налог УСН</t>
  </si>
  <si>
    <t>4.</t>
  </si>
  <si>
    <t>Налог на прибыль</t>
  </si>
  <si>
    <t>5.</t>
  </si>
  <si>
    <t>Выпадающие доходы/экономия средств</t>
  </si>
  <si>
    <t>6.</t>
  </si>
  <si>
    <t>Прибыль</t>
  </si>
  <si>
    <t>Необходимая валовая выручка, всего</t>
  </si>
  <si>
    <t>7.1.</t>
  </si>
  <si>
    <t xml:space="preserve">  на 1 Гкал </t>
  </si>
  <si>
    <t>рублей</t>
  </si>
  <si>
    <t>7.2.</t>
  </si>
  <si>
    <t xml:space="preserve">  на 1 Гкал (с НДС)</t>
  </si>
  <si>
    <t>Рост к декабрю 2021 года</t>
  </si>
  <si>
    <t>Операционные (подконтрольные) расходы</t>
  </si>
  <si>
    <t>Неподконтрольные расходы</t>
  </si>
  <si>
    <t>Расходы на приобретение (производство) энергетических ресурсов, холодной воды и теплоносителя</t>
  </si>
  <si>
    <t>ИТОГО НВВ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</si>
</sst>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0"/>
    <numFmt numFmtId="176" formatCode="0.000"/>
    <numFmt numFmtId="177" formatCode="#,##0.000"/>
    <numFmt numFmtId="178" formatCode="0.0"/>
    <numFmt numFmtId="179" formatCode="0.0000000"/>
    <numFmt numFmtId="180" formatCode="0.00000"/>
    <numFmt numFmtId="181" formatCode="0.000000"/>
    <numFmt numFmtId="182" formatCode="0.00000000"/>
    <numFmt numFmtId="183" formatCode="0.000%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_р_._-;\-* #,##0.000_р_._-;_-* &quot;-&quot;???_р_._-;_-@_-"/>
    <numFmt numFmtId="187" formatCode="_-* #,##0.0_р_._-;\-* #,##0.0_р_._-;_-* &quot;-&quot;?_р_._-;_-@_-"/>
    <numFmt numFmtId="188" formatCode="_-* #,##0.00_р_._-;\-* #,##0.00_р_._-;_-* &quot;-&quot;???_р_._-;_-@_-"/>
    <numFmt numFmtId="189" formatCode="_-* #,##0.0\ _₽_-;\-* #,##0.0\ _₽_-;_-* &quot;-&quot;?\ _₽_-;_-@_-"/>
    <numFmt numFmtId="190" formatCode="_-* #,##0_р_._-;\-* #,##0_р_._-;_-* &quot;-&quot;??_р_._-;_-@_-"/>
    <numFmt numFmtId="191" formatCode="_-* #,##0.000\ _₽_-;\-* #,##0.000\ _₽_-;_-* &quot;-&quot;???\ _₽_-;_-@_-"/>
    <numFmt numFmtId="192" formatCode="_-* #,##0.00\ _₽_-;\-* #,##0.00\ _₽_-;_-* &quot;-&quot;???\ _₽_-;_-@_-"/>
    <numFmt numFmtId="193" formatCode="#,##0.00_ ;\-#,##0.00\ "/>
    <numFmt numFmtId="194" formatCode="_(* #,##0.00_);_(* \(#,##0.00\);_(* &quot;-&quot;??_);_(@_)"/>
  </numFmts>
  <fonts count="10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4"/>
      <name val="Arial"/>
      <family val="2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13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8"/>
      <name val="Times New Roman"/>
      <family val="1"/>
    </font>
    <font>
      <i/>
      <sz val="10"/>
      <name val="Arial"/>
      <family val="2"/>
    </font>
    <font>
      <sz val="14"/>
      <name val="Tahoma"/>
      <family val="2"/>
    </font>
    <font>
      <sz val="11"/>
      <name val="Tahoma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yr"/>
      <family val="0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9"/>
      <name val="Tahoma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3"/>
      <color theme="1"/>
      <name val="Times New Roman"/>
      <family val="1"/>
    </font>
    <font>
      <sz val="10"/>
      <color theme="1"/>
      <name val="Arial Cyr"/>
      <family val="0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0"/>
      <name val="Arial"/>
      <family val="2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5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616">
    <xf numFmtId="0" fontId="0" fillId="0" borderId="0" xfId="0" applyAlignment="1">
      <alignment/>
    </xf>
    <xf numFmtId="0" fontId="11" fillId="0" borderId="10" xfId="61" applyNumberFormat="1" applyFont="1" applyFill="1" applyBorder="1" applyAlignment="1" applyProtection="1">
      <alignment horizontal="left" vertical="center" wrapText="1"/>
      <protection/>
    </xf>
    <xf numFmtId="0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11" fillId="0" borderId="12" xfId="61" applyNumberFormat="1" applyFont="1" applyFill="1" applyBorder="1" applyAlignment="1" applyProtection="1">
      <alignment horizontal="left" vertical="center" wrapText="1"/>
      <protection/>
    </xf>
    <xf numFmtId="0" fontId="7" fillId="0" borderId="12" xfId="61" applyNumberFormat="1" applyFont="1" applyFill="1" applyBorder="1" applyAlignment="1" applyProtection="1">
      <alignment horizontal="right" vertical="center" wrapText="1"/>
      <protection/>
    </xf>
    <xf numFmtId="0" fontId="7" fillId="0" borderId="13" xfId="61" applyNumberFormat="1" applyFont="1" applyFill="1" applyBorder="1" applyAlignment="1" applyProtection="1">
      <alignment horizontal="center" vertical="center" wrapText="1"/>
      <protection/>
    </xf>
    <xf numFmtId="0" fontId="7" fillId="0" borderId="10" xfId="61" applyNumberFormat="1" applyFont="1" applyFill="1" applyBorder="1" applyAlignment="1" applyProtection="1">
      <alignment horizontal="left" vertical="center" wrapText="1"/>
      <protection/>
    </xf>
    <xf numFmtId="0" fontId="7" fillId="0" borderId="10" xfId="61" applyNumberFormat="1" applyFont="1" applyFill="1" applyBorder="1" applyAlignment="1" applyProtection="1">
      <alignment horizontal="righ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Alignment="1">
      <alignment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0" fontId="15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 horizontal="fill" vertical="center"/>
    </xf>
    <xf numFmtId="2" fontId="6" fillId="0" borderId="11" xfId="0" applyNumberFormat="1" applyFont="1" applyBorder="1" applyAlignment="1">
      <alignment/>
    </xf>
    <xf numFmtId="0" fontId="18" fillId="0" borderId="0" xfId="63" applyFont="1" applyFill="1" applyAlignment="1" applyProtection="1">
      <alignment vertical="center" wrapText="1"/>
      <protection/>
    </xf>
    <xf numFmtId="176" fontId="15" fillId="0" borderId="11" xfId="0" applyNumberFormat="1" applyFont="1" applyBorder="1" applyAlignment="1">
      <alignment/>
    </xf>
    <xf numFmtId="0" fontId="7" fillId="0" borderId="11" xfId="6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17" fillId="0" borderId="0" xfId="0" applyFont="1" applyFill="1" applyAlignment="1">
      <alignment/>
    </xf>
    <xf numFmtId="2" fontId="15" fillId="0" borderId="11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>
      <alignment vertical="center"/>
      <protection/>
    </xf>
    <xf numFmtId="0" fontId="18" fillId="0" borderId="0" xfId="54" applyFont="1" applyAlignment="1">
      <alignment vertical="center"/>
      <protection/>
    </xf>
    <xf numFmtId="0" fontId="11" fillId="0" borderId="14" xfId="63" applyFont="1" applyFill="1" applyBorder="1" applyAlignment="1" applyProtection="1">
      <alignment horizontal="left" wrapText="1"/>
      <protection/>
    </xf>
    <xf numFmtId="0" fontId="15" fillId="0" borderId="11" xfId="0" applyFont="1" applyBorder="1" applyAlignment="1">
      <alignment/>
    </xf>
    <xf numFmtId="0" fontId="7" fillId="0" borderId="11" xfId="63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15" fillId="0" borderId="14" xfId="0" applyFont="1" applyBorder="1" applyAlignment="1">
      <alignment/>
    </xf>
    <xf numFmtId="0" fontId="11" fillId="0" borderId="11" xfId="61" applyNumberFormat="1" applyFont="1" applyFill="1" applyBorder="1" applyAlignment="1" applyProtection="1">
      <alignment horizontal="left"/>
      <protection/>
    </xf>
    <xf numFmtId="49" fontId="13" fillId="0" borderId="11" xfId="65" applyNumberFormat="1" applyFont="1" applyFill="1" applyBorder="1" applyAlignment="1" applyProtection="1">
      <alignment horizontal="right" vertical="center" wrapText="1"/>
      <protection/>
    </xf>
    <xf numFmtId="2" fontId="15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6" fillId="34" borderId="11" xfId="0" applyNumberFormat="1" applyFont="1" applyFill="1" applyBorder="1" applyAlignment="1">
      <alignment/>
    </xf>
    <xf numFmtId="2" fontId="15" fillId="34" borderId="11" xfId="0" applyNumberFormat="1" applyFont="1" applyFill="1" applyBorder="1" applyAlignment="1">
      <alignment/>
    </xf>
    <xf numFmtId="10" fontId="15" fillId="34" borderId="11" xfId="0" applyNumberFormat="1" applyFont="1" applyFill="1" applyBorder="1" applyAlignment="1">
      <alignment/>
    </xf>
    <xf numFmtId="2" fontId="15" fillId="34" borderId="15" xfId="0" applyNumberFormat="1" applyFont="1" applyFill="1" applyBorder="1" applyAlignment="1">
      <alignment/>
    </xf>
    <xf numFmtId="2" fontId="15" fillId="34" borderId="11" xfId="0" applyNumberFormat="1" applyFont="1" applyFill="1" applyBorder="1" applyAlignment="1">
      <alignment horizontal="center" vertical="center"/>
    </xf>
    <xf numFmtId="1" fontId="15" fillId="34" borderId="11" xfId="0" applyNumberFormat="1" applyFont="1" applyFill="1" applyBorder="1" applyAlignment="1">
      <alignment/>
    </xf>
    <xf numFmtId="2" fontId="15" fillId="34" borderId="13" xfId="0" applyNumberFormat="1" applyFont="1" applyFill="1" applyBorder="1" applyAlignment="1">
      <alignment/>
    </xf>
    <xf numFmtId="2" fontId="15" fillId="34" borderId="14" xfId="0" applyNumberFormat="1" applyFont="1" applyFill="1" applyBorder="1" applyAlignment="1">
      <alignment/>
    </xf>
    <xf numFmtId="176" fontId="15" fillId="34" borderId="16" xfId="0" applyNumberFormat="1" applyFont="1" applyFill="1" applyBorder="1" applyAlignment="1">
      <alignment/>
    </xf>
    <xf numFmtId="0" fontId="15" fillId="34" borderId="11" xfId="0" applyFont="1" applyFill="1" applyBorder="1" applyAlignment="1">
      <alignment/>
    </xf>
    <xf numFmtId="2" fontId="27" fillId="0" borderId="0" xfId="0" applyNumberFormat="1" applyFont="1" applyAlignment="1">
      <alignment/>
    </xf>
    <xf numFmtId="2" fontId="12" fillId="34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11" fillId="34" borderId="14" xfId="63" applyFont="1" applyFill="1" applyBorder="1" applyAlignment="1" applyProtection="1">
      <alignment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 inden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right" vertical="center" wrapText="1" indent="1"/>
      <protection/>
    </xf>
    <xf numFmtId="0" fontId="13" fillId="34" borderId="11" xfId="63" applyFont="1" applyFill="1" applyBorder="1" applyAlignment="1" applyProtection="1">
      <alignment vertical="center" wrapText="1"/>
      <protection/>
    </xf>
    <xf numFmtId="0" fontId="11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34" borderId="10" xfId="0" applyNumberFormat="1" applyFont="1" applyFill="1" applyBorder="1" applyAlignment="1" applyProtection="1">
      <alignment horizontal="right" vertical="center" wrapText="1"/>
      <protection/>
    </xf>
    <xf numFmtId="49" fontId="7" fillId="34" borderId="10" xfId="0" applyNumberFormat="1" applyFont="1" applyFill="1" applyBorder="1" applyAlignment="1" applyProtection="1">
      <alignment horizontal="right" vertical="center" wrapText="1" indent="2"/>
      <protection/>
    </xf>
    <xf numFmtId="49" fontId="11" fillId="34" borderId="10" xfId="0" applyNumberFormat="1" applyFont="1" applyFill="1" applyBorder="1" applyAlignment="1" applyProtection="1">
      <alignment horizontal="left" vertical="center" wrapText="1" inden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right" vertical="center" wrapText="1" indent="2"/>
      <protection/>
    </xf>
    <xf numFmtId="49" fontId="4" fillId="34" borderId="17" xfId="0" applyNumberFormat="1" applyFont="1" applyFill="1" applyBorder="1" applyAlignment="1" applyProtection="1">
      <alignment horizontal="right" vertical="center" wrapText="1" indent="2"/>
      <protection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right" vertical="center" wrapText="1"/>
      <protection/>
    </xf>
    <xf numFmtId="2" fontId="6" fillId="34" borderId="15" xfId="0" applyNumberFormat="1" applyFont="1" applyFill="1" applyBorder="1" applyAlignment="1">
      <alignment/>
    </xf>
    <xf numFmtId="0" fontId="7" fillId="34" borderId="11" xfId="0" applyFont="1" applyFill="1" applyBorder="1" applyAlignment="1" applyProtection="1">
      <alignment horizontal="right" vertical="center" wrapText="1"/>
      <protection/>
    </xf>
    <xf numFmtId="49" fontId="13" fillId="34" borderId="11" xfId="65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right" vertical="center" wrapText="1"/>
      <protection/>
    </xf>
    <xf numFmtId="0" fontId="13" fillId="34" borderId="12" xfId="0" applyFont="1" applyFill="1" applyBorder="1" applyAlignment="1" applyProtection="1">
      <alignment horizontal="right" vertical="center" wrapText="1"/>
      <protection/>
    </xf>
    <xf numFmtId="49" fontId="13" fillId="34" borderId="10" xfId="65" applyNumberFormat="1" applyFont="1" applyFill="1" applyBorder="1" applyAlignment="1" applyProtection="1">
      <alignment horizontal="right" vertical="center" wrapText="1"/>
      <protection/>
    </xf>
    <xf numFmtId="49" fontId="13" fillId="34" borderId="11" xfId="65" applyNumberFormat="1" applyFont="1" applyFill="1" applyBorder="1" applyAlignment="1" applyProtection="1">
      <alignment horizontal="center" vertical="center" wrapText="1"/>
      <protection/>
    </xf>
    <xf numFmtId="49" fontId="13" fillId="34" borderId="10" xfId="65" applyNumberFormat="1" applyFont="1" applyFill="1" applyBorder="1" applyAlignment="1" applyProtection="1">
      <alignment horizontal="right" wrapText="1"/>
      <protection/>
    </xf>
    <xf numFmtId="0" fontId="13" fillId="34" borderId="11" xfId="0" applyFont="1" applyFill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right" vertical="center" wrapText="1"/>
      <protection/>
    </xf>
    <xf numFmtId="49" fontId="4" fillId="34" borderId="11" xfId="0" applyNumberFormat="1" applyFont="1" applyFill="1" applyBorder="1" applyAlignment="1" applyProtection="1">
      <alignment horizontal="right" vertical="center" wrapText="1" indent="2"/>
      <protection/>
    </xf>
    <xf numFmtId="0" fontId="15" fillId="34" borderId="11" xfId="0" applyFont="1" applyFill="1" applyBorder="1" applyAlignment="1" applyProtection="1">
      <alignment horizontal="center" vertical="center" wrapText="1"/>
      <protection/>
    </xf>
    <xf numFmtId="0" fontId="15" fillId="34" borderId="11" xfId="63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Alignment="1">
      <alignment horizontal="center" vertical="center"/>
    </xf>
    <xf numFmtId="0" fontId="29" fillId="0" borderId="0" xfId="0" applyFont="1" applyAlignment="1">
      <alignment/>
    </xf>
    <xf numFmtId="2" fontId="30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5" fillId="7" borderId="11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10" fontId="6" fillId="7" borderId="11" xfId="0" applyNumberFormat="1" applyFont="1" applyFill="1" applyBorder="1" applyAlignment="1">
      <alignment/>
    </xf>
    <xf numFmtId="2" fontId="6" fillId="7" borderId="11" xfId="0" applyNumberFormat="1" applyFont="1" applyFill="1" applyBorder="1" applyAlignment="1">
      <alignment/>
    </xf>
    <xf numFmtId="2" fontId="15" fillId="7" borderId="11" xfId="0" applyNumberFormat="1" applyFont="1" applyFill="1" applyBorder="1" applyAlignment="1">
      <alignment/>
    </xf>
    <xf numFmtId="10" fontId="15" fillId="7" borderId="11" xfId="0" applyNumberFormat="1" applyFont="1" applyFill="1" applyBorder="1" applyAlignment="1">
      <alignment/>
    </xf>
    <xf numFmtId="2" fontId="6" fillId="7" borderId="14" xfId="0" applyNumberFormat="1" applyFont="1" applyFill="1" applyBorder="1" applyAlignment="1">
      <alignment/>
    </xf>
    <xf numFmtId="0" fontId="11" fillId="0" borderId="14" xfId="63" applyFont="1" applyFill="1" applyBorder="1" applyAlignment="1" applyProtection="1">
      <alignment horizontal="center" vertical="center" wrapText="1"/>
      <protection/>
    </xf>
    <xf numFmtId="0" fontId="7" fillId="7" borderId="14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7" borderId="11" xfId="0" applyNumberFormat="1" applyFont="1" applyFill="1" applyBorder="1" applyAlignment="1">
      <alignment horizontal="left" vertical="center"/>
    </xf>
    <xf numFmtId="0" fontId="11" fillId="7" borderId="11" xfId="63" applyFont="1" applyFill="1" applyBorder="1" applyAlignment="1" applyProtection="1">
      <alignment horizontal="left" wrapText="1"/>
      <protection/>
    </xf>
    <xf numFmtId="176" fontId="15" fillId="34" borderId="0" xfId="0" applyNumberFormat="1" applyFont="1" applyFill="1" applyBorder="1" applyAlignment="1">
      <alignment/>
    </xf>
    <xf numFmtId="0" fontId="15" fillId="7" borderId="14" xfId="0" applyFont="1" applyFill="1" applyBorder="1" applyAlignment="1">
      <alignment/>
    </xf>
    <xf numFmtId="0" fontId="11" fillId="34" borderId="11" xfId="0" applyFont="1" applyFill="1" applyBorder="1" applyAlignment="1">
      <alignment horizontal="justify" vertical="center"/>
    </xf>
    <xf numFmtId="0" fontId="6" fillId="34" borderId="11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right" vertical="center" wrapText="1"/>
      <protection/>
    </xf>
    <xf numFmtId="0" fontId="6" fillId="7" borderId="11" xfId="0" applyFont="1" applyFill="1" applyBorder="1" applyAlignment="1" applyProtection="1">
      <alignment horizontal="left" wrapText="1"/>
      <protection/>
    </xf>
    <xf numFmtId="0" fontId="11" fillId="34" borderId="11" xfId="63" applyFont="1" applyFill="1" applyBorder="1" applyAlignment="1" applyProtection="1">
      <alignment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 indent="1"/>
      <protection/>
    </xf>
    <xf numFmtId="2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91" fillId="0" borderId="0" xfId="0" applyFont="1" applyFill="1" applyAlignment="1">
      <alignment horizontal="center" vertical="center"/>
    </xf>
    <xf numFmtId="0" fontId="11" fillId="34" borderId="11" xfId="0" applyFont="1" applyFill="1" applyBorder="1" applyAlignment="1" applyProtection="1">
      <alignment vertical="center" wrapText="1"/>
      <protection/>
    </xf>
    <xf numFmtId="2" fontId="31" fillId="0" borderId="11" xfId="0" applyNumberFormat="1" applyFont="1" applyBorder="1" applyAlignment="1">
      <alignment/>
    </xf>
    <xf numFmtId="2" fontId="31" fillId="34" borderId="11" xfId="0" applyNumberFormat="1" applyFont="1" applyFill="1" applyBorder="1" applyAlignment="1">
      <alignment/>
    </xf>
    <xf numFmtId="2" fontId="31" fillId="0" borderId="11" xfId="0" applyNumberFormat="1" applyFont="1" applyFill="1" applyBorder="1" applyAlignment="1">
      <alignment/>
    </xf>
    <xf numFmtId="2" fontId="31" fillId="7" borderId="11" xfId="0" applyNumberFormat="1" applyFont="1" applyFill="1" applyBorder="1" applyAlignment="1">
      <alignment/>
    </xf>
    <xf numFmtId="2" fontId="22" fillId="7" borderId="11" xfId="0" applyNumberFormat="1" applyFont="1" applyFill="1" applyBorder="1" applyAlignment="1">
      <alignment/>
    </xf>
    <xf numFmtId="2" fontId="22" fillId="34" borderId="11" xfId="0" applyNumberFormat="1" applyFont="1" applyFill="1" applyBorder="1" applyAlignment="1">
      <alignment/>
    </xf>
    <xf numFmtId="0" fontId="31" fillId="7" borderId="11" xfId="0" applyFont="1" applyFill="1" applyBorder="1" applyAlignment="1">
      <alignment/>
    </xf>
    <xf numFmtId="2" fontId="31" fillId="0" borderId="18" xfId="0" applyNumberFormat="1" applyFont="1" applyBorder="1" applyAlignment="1">
      <alignment/>
    </xf>
    <xf numFmtId="176" fontId="31" fillId="34" borderId="11" xfId="0" applyNumberFormat="1" applyFont="1" applyFill="1" applyBorder="1" applyAlignment="1">
      <alignment/>
    </xf>
    <xf numFmtId="0" fontId="31" fillId="0" borderId="11" xfId="0" applyFont="1" applyBorder="1" applyAlignment="1">
      <alignment/>
    </xf>
    <xf numFmtId="0" fontId="31" fillId="34" borderId="11" xfId="0" applyFont="1" applyFill="1" applyBorder="1" applyAlignment="1">
      <alignment/>
    </xf>
    <xf numFmtId="2" fontId="32" fillId="34" borderId="11" xfId="0" applyNumberFormat="1" applyFont="1" applyFill="1" applyBorder="1" applyAlignment="1">
      <alignment/>
    </xf>
    <xf numFmtId="2" fontId="31" fillId="35" borderId="11" xfId="0" applyNumberFormat="1" applyFont="1" applyFill="1" applyBorder="1" applyAlignment="1">
      <alignment/>
    </xf>
    <xf numFmtId="2" fontId="32" fillId="7" borderId="11" xfId="0" applyNumberFormat="1" applyFont="1" applyFill="1" applyBorder="1" applyAlignment="1">
      <alignment/>
    </xf>
    <xf numFmtId="0" fontId="31" fillId="35" borderId="11" xfId="0" applyFont="1" applyFill="1" applyBorder="1" applyAlignment="1">
      <alignment/>
    </xf>
    <xf numFmtId="2" fontId="31" fillId="34" borderId="15" xfId="0" applyNumberFormat="1" applyFont="1" applyFill="1" applyBorder="1" applyAlignment="1">
      <alignment/>
    </xf>
    <xf numFmtId="2" fontId="31" fillId="35" borderId="15" xfId="0" applyNumberFormat="1" applyFont="1" applyFill="1" applyBorder="1" applyAlignment="1">
      <alignment/>
    </xf>
    <xf numFmtId="2" fontId="31" fillId="7" borderId="15" xfId="0" applyNumberFormat="1" applyFont="1" applyFill="1" applyBorder="1" applyAlignment="1">
      <alignment/>
    </xf>
    <xf numFmtId="2" fontId="31" fillId="0" borderId="15" xfId="0" applyNumberFormat="1" applyFont="1" applyFill="1" applyBorder="1" applyAlignment="1">
      <alignment/>
    </xf>
    <xf numFmtId="2" fontId="31" fillId="35" borderId="13" xfId="0" applyNumberFormat="1" applyFont="1" applyFill="1" applyBorder="1" applyAlignment="1">
      <alignment/>
    </xf>
    <xf numFmtId="0" fontId="22" fillId="0" borderId="11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35" borderId="11" xfId="0" applyNumberFormat="1" applyFont="1" applyFill="1" applyBorder="1" applyAlignment="1">
      <alignment/>
    </xf>
    <xf numFmtId="2" fontId="32" fillId="0" borderId="11" xfId="0" applyNumberFormat="1" applyFont="1" applyBorder="1" applyAlignment="1">
      <alignment/>
    </xf>
    <xf numFmtId="2" fontId="15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13" fillId="0" borderId="10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 applyProtection="1">
      <alignment horizontal="right" vertical="center" wrapText="1"/>
      <protection/>
    </xf>
    <xf numFmtId="0" fontId="6" fillId="35" borderId="11" xfId="61" applyNumberFormat="1" applyFont="1" applyFill="1" applyBorder="1" applyAlignment="1" applyProtection="1">
      <alignment horizontal="left" vertical="center"/>
      <protection/>
    </xf>
    <xf numFmtId="0" fontId="6" fillId="35" borderId="11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15" fillId="34" borderId="11" xfId="63" applyNumberFormat="1" applyFont="1" applyFill="1" applyBorder="1" applyAlignment="1" applyProtection="1">
      <alignment horizontal="center" vertical="center" wrapText="1"/>
      <protection/>
    </xf>
    <xf numFmtId="0" fontId="12" fillId="34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7" borderId="11" xfId="0" applyFont="1" applyFill="1" applyBorder="1" applyAlignment="1" applyProtection="1">
      <alignment horizontal="center" wrapText="1"/>
      <protection/>
    </xf>
    <xf numFmtId="184" fontId="6" fillId="10" borderId="11" xfId="78" applyNumberFormat="1" applyFont="1" applyFill="1" applyBorder="1" applyAlignment="1" applyProtection="1">
      <alignment horizontal="left" wrapText="1"/>
      <protection/>
    </xf>
    <xf numFmtId="184" fontId="6" fillId="10" borderId="14" xfId="78" applyNumberFormat="1" applyFont="1" applyFill="1" applyBorder="1" applyAlignment="1">
      <alignment/>
    </xf>
    <xf numFmtId="0" fontId="11" fillId="35" borderId="11" xfId="61" applyNumberFormat="1" applyFont="1" applyFill="1" applyBorder="1" applyAlignment="1" applyProtection="1">
      <alignment horizontal="center" vertical="center" wrapText="1"/>
      <protection/>
    </xf>
    <xf numFmtId="2" fontId="6" fillId="35" borderId="11" xfId="64" applyNumberFormat="1" applyFont="1" applyFill="1" applyBorder="1" applyAlignment="1" applyProtection="1">
      <alignment horizontal="center" vertical="center" wrapText="1"/>
      <protection/>
    </xf>
    <xf numFmtId="2" fontId="6" fillId="35" borderId="11" xfId="0" applyNumberFormat="1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/>
    </xf>
    <xf numFmtId="0" fontId="15" fillId="34" borderId="11" xfId="0" applyFont="1" applyFill="1" applyBorder="1" applyAlignment="1">
      <alignment horizontal="center"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49" fontId="7" fillId="34" borderId="10" xfId="65" applyNumberFormat="1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49" fontId="7" fillId="34" borderId="11" xfId="65" applyNumberFormat="1" applyFont="1" applyFill="1" applyBorder="1" applyAlignment="1" applyProtection="1">
      <alignment horizontal="left" vertical="center" wrapText="1"/>
      <protection/>
    </xf>
    <xf numFmtId="0" fontId="18" fillId="0" borderId="14" xfId="63" applyFont="1" applyFill="1" applyBorder="1" applyAlignment="1" applyProtection="1">
      <alignment horizontal="center" wrapText="1"/>
      <protection/>
    </xf>
    <xf numFmtId="0" fontId="18" fillId="7" borderId="14" xfId="63" applyFont="1" applyFill="1" applyBorder="1" applyAlignment="1" applyProtection="1">
      <alignment horizontal="center" wrapText="1"/>
      <protection/>
    </xf>
    <xf numFmtId="0" fontId="18" fillId="0" borderId="11" xfId="63" applyFont="1" applyFill="1" applyBorder="1" applyAlignment="1" applyProtection="1">
      <alignment horizontal="center" wrapText="1"/>
      <protection/>
    </xf>
    <xf numFmtId="0" fontId="18" fillId="0" borderId="11" xfId="61" applyNumberFormat="1" applyFont="1" applyFill="1" applyBorder="1" applyAlignment="1" applyProtection="1">
      <alignment horizontal="center" wrapText="1"/>
      <protection/>
    </xf>
    <xf numFmtId="0" fontId="18" fillId="34" borderId="11" xfId="0" applyFont="1" applyFill="1" applyBorder="1" applyAlignment="1" applyProtection="1">
      <alignment horizontal="center" wrapText="1"/>
      <protection/>
    </xf>
    <xf numFmtId="0" fontId="18" fillId="34" borderId="11" xfId="63" applyFont="1" applyFill="1" applyBorder="1" applyAlignment="1" applyProtection="1">
      <alignment horizontal="center" vertical="center" wrapText="1"/>
      <protection/>
    </xf>
    <xf numFmtId="0" fontId="18" fillId="34" borderId="11" xfId="0" applyFont="1" applyFill="1" applyBorder="1" applyAlignment="1" applyProtection="1">
      <alignment horizontal="center" vertical="center" wrapText="1"/>
      <protection/>
    </xf>
    <xf numFmtId="0" fontId="21" fillId="34" borderId="11" xfId="63" applyFont="1" applyFill="1" applyBorder="1" applyAlignment="1" applyProtection="1">
      <alignment horizontal="center" vertical="center" wrapText="1"/>
      <protection/>
    </xf>
    <xf numFmtId="0" fontId="18" fillId="0" borderId="11" xfId="63" applyFont="1" applyFill="1" applyBorder="1" applyAlignment="1" applyProtection="1">
      <alignment horizontal="center" vertical="center" wrapText="1"/>
      <protection/>
    </xf>
    <xf numFmtId="49" fontId="18" fillId="34" borderId="11" xfId="63" applyNumberFormat="1" applyFont="1" applyFill="1" applyBorder="1" applyAlignment="1" applyProtection="1">
      <alignment horizontal="center" vertical="center" wrapText="1"/>
      <protection/>
    </xf>
    <xf numFmtId="0" fontId="20" fillId="34" borderId="14" xfId="63" applyFont="1" applyFill="1" applyBorder="1" applyAlignment="1" applyProtection="1">
      <alignment horizontal="center" vertical="center" wrapText="1"/>
      <protection/>
    </xf>
    <xf numFmtId="0" fontId="18" fillId="34" borderId="11" xfId="0" applyNumberFormat="1" applyFont="1" applyFill="1" applyBorder="1" applyAlignment="1" applyProtection="1">
      <alignment horizontal="center" vertical="center" wrapText="1"/>
      <protection/>
    </xf>
    <xf numFmtId="0" fontId="20" fillId="34" borderId="11" xfId="0" applyFont="1" applyFill="1" applyBorder="1" applyAlignment="1" applyProtection="1">
      <alignment horizontal="center" vertical="center" wrapText="1"/>
      <protection/>
    </xf>
    <xf numFmtId="0" fontId="20" fillId="34" borderId="11" xfId="63" applyFont="1" applyFill="1" applyBorder="1" applyAlignment="1" applyProtection="1">
      <alignment horizontal="center" vertical="center" wrapText="1"/>
      <protection/>
    </xf>
    <xf numFmtId="0" fontId="18" fillId="0" borderId="0" xfId="54" applyFont="1" applyAlignment="1">
      <alignment horizontal="center" vertical="center" wrapText="1"/>
      <protection/>
    </xf>
    <xf numFmtId="0" fontId="18" fillId="0" borderId="0" xfId="54" applyFont="1" applyAlignment="1">
      <alignment horizontal="center"/>
      <protection/>
    </xf>
    <xf numFmtId="0" fontId="18" fillId="0" borderId="0" xfId="63" applyFont="1" applyFill="1" applyAlignment="1" applyProtection="1">
      <alignment horizontal="center" vertical="center" wrapText="1"/>
      <protection/>
    </xf>
    <xf numFmtId="49" fontId="15" fillId="0" borderId="11" xfId="63" applyNumberFormat="1" applyFont="1" applyFill="1" applyBorder="1" applyAlignment="1" applyProtection="1">
      <alignment horizontal="center" wrapText="1"/>
      <protection/>
    </xf>
    <xf numFmtId="0" fontId="15" fillId="0" borderId="0" xfId="63" applyFont="1" applyFill="1" applyAlignment="1" applyProtection="1">
      <alignment horizontal="center" vertical="center" wrapText="1"/>
      <protection/>
    </xf>
    <xf numFmtId="49" fontId="12" fillId="34" borderId="11" xfId="63" applyNumberFormat="1" applyFont="1" applyFill="1" applyBorder="1" applyAlignment="1" applyProtection="1">
      <alignment horizontal="center" vertical="center" wrapText="1"/>
      <protection/>
    </xf>
    <xf numFmtId="49" fontId="15" fillId="0" borderId="11" xfId="63" applyNumberFormat="1" applyFont="1" applyFill="1" applyBorder="1" applyAlignment="1" applyProtection="1">
      <alignment horizontal="center" vertical="center" wrapText="1"/>
      <protection/>
    </xf>
    <xf numFmtId="0" fontId="15" fillId="0" borderId="0" xfId="63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2" fontId="22" fillId="3" borderId="11" xfId="0" applyNumberFormat="1" applyFont="1" applyFill="1" applyBorder="1" applyAlignment="1">
      <alignment/>
    </xf>
    <xf numFmtId="0" fontId="7" fillId="34" borderId="11" xfId="63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1" xfId="63" applyFont="1" applyFill="1" applyBorder="1" applyAlignment="1" applyProtection="1">
      <alignment horizontal="left" wrapText="1"/>
      <protection/>
    </xf>
    <xf numFmtId="0" fontId="13" fillId="34" borderId="11" xfId="63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wrapText="1"/>
      <protection/>
    </xf>
    <xf numFmtId="49" fontId="7" fillId="34" borderId="11" xfId="65" applyNumberFormat="1" applyFont="1" applyFill="1" applyBorder="1" applyAlignment="1" applyProtection="1">
      <alignment horizontal="left" wrapText="1"/>
      <protection/>
    </xf>
    <xf numFmtId="49" fontId="13" fillId="34" borderId="11" xfId="65" applyNumberFormat="1" applyFont="1" applyFill="1" applyBorder="1" applyAlignment="1" applyProtection="1">
      <alignment horizontal="right" wrapText="1"/>
      <protection/>
    </xf>
    <xf numFmtId="49" fontId="15" fillId="34" borderId="11" xfId="63" applyNumberFormat="1" applyFont="1" applyFill="1" applyBorder="1" applyAlignment="1" applyProtection="1">
      <alignment horizontal="center" wrapText="1"/>
      <protection/>
    </xf>
    <xf numFmtId="49" fontId="7" fillId="34" borderId="11" xfId="63" applyNumberFormat="1" applyFont="1" applyFill="1" applyBorder="1" applyAlignment="1" applyProtection="1">
      <alignment horizontal="left" vertical="center" wrapText="1"/>
      <protection/>
    </xf>
    <xf numFmtId="0" fontId="6" fillId="0" borderId="0" xfId="63" applyFont="1" applyFill="1" applyAlignment="1" applyProtection="1">
      <alignment horizontal="center" vertical="center" wrapText="1"/>
      <protection/>
    </xf>
    <xf numFmtId="0" fontId="7" fillId="0" borderId="11" xfId="61" applyNumberFormat="1" applyFont="1" applyFill="1" applyBorder="1" applyAlignment="1" applyProtection="1">
      <alignment horizontal="left"/>
      <protection/>
    </xf>
    <xf numFmtId="0" fontId="20" fillId="34" borderId="11" xfId="0" applyFont="1" applyFill="1" applyBorder="1" applyAlignment="1" applyProtection="1">
      <alignment horizontal="center" wrapText="1"/>
      <protection/>
    </xf>
    <xf numFmtId="2" fontId="33" fillId="7" borderId="11" xfId="0" applyNumberFormat="1" applyFont="1" applyFill="1" applyBorder="1" applyAlignment="1">
      <alignment/>
    </xf>
    <xf numFmtId="0" fontId="32" fillId="7" borderId="11" xfId="0" applyFont="1" applyFill="1" applyBorder="1" applyAlignment="1">
      <alignment/>
    </xf>
    <xf numFmtId="10" fontId="13" fillId="7" borderId="11" xfId="0" applyNumberFormat="1" applyFont="1" applyFill="1" applyBorder="1" applyAlignment="1">
      <alignment/>
    </xf>
    <xf numFmtId="10" fontId="32" fillId="7" borderId="11" xfId="0" applyNumberFormat="1" applyFont="1" applyFill="1" applyBorder="1" applyAlignment="1">
      <alignment/>
    </xf>
    <xf numFmtId="2" fontId="33" fillId="3" borderId="11" xfId="0" applyNumberFormat="1" applyFont="1" applyFill="1" applyBorder="1" applyAlignment="1">
      <alignment/>
    </xf>
    <xf numFmtId="0" fontId="33" fillId="7" borderId="11" xfId="0" applyFont="1" applyFill="1" applyBorder="1" applyAlignment="1">
      <alignment/>
    </xf>
    <xf numFmtId="0" fontId="13" fillId="7" borderId="11" xfId="0" applyFont="1" applyFill="1" applyBorder="1" applyAlignment="1">
      <alignment/>
    </xf>
    <xf numFmtId="0" fontId="13" fillId="0" borderId="0" xfId="0" applyFont="1" applyAlignment="1">
      <alignment/>
    </xf>
    <xf numFmtId="2" fontId="29" fillId="0" borderId="0" xfId="0" applyNumberFormat="1" applyFont="1" applyAlignment="1">
      <alignment/>
    </xf>
    <xf numFmtId="173" fontId="22" fillId="3" borderId="11" xfId="78" applyFont="1" applyFill="1" applyBorder="1" applyAlignment="1">
      <alignment/>
    </xf>
    <xf numFmtId="173" fontId="22" fillId="34" borderId="11" xfId="78" applyFont="1" applyFill="1" applyBorder="1" applyAlignment="1">
      <alignment/>
    </xf>
    <xf numFmtId="173" fontId="15" fillId="0" borderId="11" xfId="78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74" fontId="15" fillId="34" borderId="11" xfId="7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173" fontId="15" fillId="0" borderId="11" xfId="78" applyFont="1" applyBorder="1" applyAlignment="1">
      <alignment/>
    </xf>
    <xf numFmtId="1" fontId="12" fillId="34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7" borderId="11" xfId="0" applyFont="1" applyFill="1" applyBorder="1" applyAlignment="1">
      <alignment/>
    </xf>
    <xf numFmtId="0" fontId="11" fillId="34" borderId="11" xfId="0" applyFont="1" applyFill="1" applyBorder="1" applyAlignment="1">
      <alignment horizontal="justify"/>
    </xf>
    <xf numFmtId="0" fontId="20" fillId="0" borderId="14" xfId="63" applyFont="1" applyFill="1" applyBorder="1" applyAlignment="1" applyProtection="1">
      <alignment horizontal="center" wrapText="1"/>
      <protection/>
    </xf>
    <xf numFmtId="178" fontId="32" fillId="0" borderId="11" xfId="0" applyNumberFormat="1" applyFont="1" applyBorder="1" applyAlignment="1">
      <alignment/>
    </xf>
    <xf numFmtId="1" fontId="32" fillId="0" borderId="11" xfId="0" applyNumberFormat="1" applyFont="1" applyBorder="1" applyAlignment="1">
      <alignment/>
    </xf>
    <xf numFmtId="0" fontId="35" fillId="34" borderId="11" xfId="54" applyFont="1" applyFill="1" applyBorder="1" applyAlignment="1">
      <alignment horizontal="right"/>
      <protection/>
    </xf>
    <xf numFmtId="0" fontId="32" fillId="0" borderId="11" xfId="0" applyFont="1" applyBorder="1" applyAlignment="1">
      <alignment/>
    </xf>
    <xf numFmtId="0" fontId="35" fillId="34" borderId="11" xfId="54" applyFont="1" applyFill="1" applyBorder="1" applyAlignment="1">
      <alignment horizontal="right" wrapText="1"/>
      <protection/>
    </xf>
    <xf numFmtId="174" fontId="32" fillId="34" borderId="11" xfId="70" applyNumberFormat="1" applyFont="1" applyFill="1" applyBorder="1" applyAlignment="1">
      <alignment/>
    </xf>
    <xf numFmtId="174" fontId="15" fillId="7" borderId="11" xfId="0" applyNumberFormat="1" applyFont="1" applyFill="1" applyBorder="1" applyAlignment="1">
      <alignment/>
    </xf>
    <xf numFmtId="187" fontId="27" fillId="0" borderId="0" xfId="0" applyNumberFormat="1" applyFont="1" applyAlignment="1">
      <alignment/>
    </xf>
    <xf numFmtId="2" fontId="12" fillId="0" borderId="11" xfId="0" applyNumberFormat="1" applyFont="1" applyBorder="1" applyAlignment="1">
      <alignment/>
    </xf>
    <xf numFmtId="184" fontId="6" fillId="10" borderId="11" xfId="78" applyNumberFormat="1" applyFont="1" applyFill="1" applyBorder="1" applyAlignment="1">
      <alignment horizontal="right" wrapText="1"/>
    </xf>
    <xf numFmtId="2" fontId="15" fillId="0" borderId="11" xfId="0" applyNumberFormat="1" applyFont="1" applyBorder="1" applyAlignment="1">
      <alignment horizontal="right" wrapText="1"/>
    </xf>
    <xf numFmtId="2" fontId="15" fillId="7" borderId="11" xfId="0" applyNumberFormat="1" applyFont="1" applyFill="1" applyBorder="1" applyAlignment="1">
      <alignment horizontal="right" wrapText="1"/>
    </xf>
    <xf numFmtId="0" fontId="15" fillId="0" borderId="11" xfId="0" applyFont="1" applyBorder="1" applyAlignment="1">
      <alignment horizontal="right" wrapText="1"/>
    </xf>
    <xf numFmtId="0" fontId="15" fillId="7" borderId="11" xfId="0" applyFont="1" applyFill="1" applyBorder="1" applyAlignment="1">
      <alignment horizontal="right" wrapText="1"/>
    </xf>
    <xf numFmtId="2" fontId="6" fillId="7" borderId="14" xfId="0" applyNumberFormat="1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right" wrapText="1"/>
    </xf>
    <xf numFmtId="2" fontId="6" fillId="7" borderId="11" xfId="0" applyNumberFormat="1" applyFont="1" applyFill="1" applyBorder="1" applyAlignment="1">
      <alignment horizontal="right" wrapText="1"/>
    </xf>
    <xf numFmtId="2" fontId="15" fillId="34" borderId="15" xfId="0" applyNumberFormat="1" applyFont="1" applyFill="1" applyBorder="1" applyAlignment="1">
      <alignment horizontal="right" wrapText="1"/>
    </xf>
    <xf numFmtId="2" fontId="15" fillId="34" borderId="13" xfId="0" applyNumberFormat="1" applyFont="1" applyFill="1" applyBorder="1" applyAlignment="1">
      <alignment horizontal="right" wrapText="1"/>
    </xf>
    <xf numFmtId="2" fontId="15" fillId="34" borderId="11" xfId="0" applyNumberFormat="1" applyFont="1" applyFill="1" applyBorder="1" applyAlignment="1">
      <alignment horizontal="right" wrapText="1"/>
    </xf>
    <xf numFmtId="184" fontId="6" fillId="10" borderId="14" xfId="78" applyNumberFormat="1" applyFont="1" applyFill="1" applyBorder="1" applyAlignment="1">
      <alignment horizontal="right" wrapText="1"/>
    </xf>
    <xf numFmtId="2" fontId="6" fillId="34" borderId="11" xfId="0" applyNumberFormat="1" applyFont="1" applyFill="1" applyBorder="1" applyAlignment="1">
      <alignment horizontal="right" wrapText="1"/>
    </xf>
    <xf numFmtId="2" fontId="12" fillId="7" borderId="11" xfId="0" applyNumberFormat="1" applyFont="1" applyFill="1" applyBorder="1" applyAlignment="1">
      <alignment/>
    </xf>
    <xf numFmtId="173" fontId="6" fillId="0" borderId="11" xfId="78" applyFont="1" applyBorder="1" applyAlignment="1">
      <alignment horizontal="right" wrapText="1"/>
    </xf>
    <xf numFmtId="2" fontId="15" fillId="34" borderId="14" xfId="0" applyNumberFormat="1" applyFont="1" applyFill="1" applyBorder="1" applyAlignment="1">
      <alignment horizontal="right" wrapText="1"/>
    </xf>
    <xf numFmtId="2" fontId="26" fillId="0" borderId="0" xfId="0" applyNumberFormat="1" applyFont="1" applyAlignment="1">
      <alignment/>
    </xf>
    <xf numFmtId="173" fontId="6" fillId="7" borderId="11" xfId="78" applyFont="1" applyFill="1" applyBorder="1" applyAlignment="1">
      <alignment horizontal="right" wrapText="1"/>
    </xf>
    <xf numFmtId="178" fontId="32" fillId="7" borderId="11" xfId="0" applyNumberFormat="1" applyFont="1" applyFill="1" applyBorder="1" applyAlignment="1">
      <alignment/>
    </xf>
    <xf numFmtId="174" fontId="13" fillId="7" borderId="11" xfId="0" applyNumberFormat="1" applyFont="1" applyFill="1" applyBorder="1" applyAlignment="1">
      <alignment/>
    </xf>
    <xf numFmtId="178" fontId="12" fillId="34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0" fontId="12" fillId="0" borderId="11" xfId="0" applyFont="1" applyFill="1" applyBorder="1" applyAlignment="1">
      <alignment/>
    </xf>
    <xf numFmtId="189" fontId="15" fillId="0" borderId="11" xfId="0" applyNumberFormat="1" applyFont="1" applyBorder="1" applyAlignment="1">
      <alignment horizontal="right" wrapText="1"/>
    </xf>
    <xf numFmtId="173" fontId="15" fillId="0" borderId="11" xfId="0" applyNumberFormat="1" applyFont="1" applyBorder="1" applyAlignment="1">
      <alignment horizontal="right" wrapText="1"/>
    </xf>
    <xf numFmtId="43" fontId="15" fillId="0" borderId="11" xfId="0" applyNumberFormat="1" applyFont="1" applyBorder="1" applyAlignment="1">
      <alignment/>
    </xf>
    <xf numFmtId="173" fontId="6" fillId="34" borderId="11" xfId="78" applyNumberFormat="1" applyFont="1" applyFill="1" applyBorder="1" applyAlignment="1">
      <alignment horizontal="right" wrapText="1"/>
    </xf>
    <xf numFmtId="2" fontId="6" fillId="35" borderId="11" xfId="0" applyNumberFormat="1" applyFont="1" applyFill="1" applyBorder="1" applyAlignment="1">
      <alignment horizontal="right" vertical="center"/>
    </xf>
    <xf numFmtId="173" fontId="6" fillId="34" borderId="11" xfId="78" applyFont="1" applyFill="1" applyBorder="1" applyAlignment="1">
      <alignment horizontal="right" wrapText="1"/>
    </xf>
    <xf numFmtId="173" fontId="6" fillId="10" borderId="14" xfId="78" applyNumberFormat="1" applyFont="1" applyFill="1" applyBorder="1" applyAlignment="1">
      <alignment horizontal="right" wrapText="1"/>
    </xf>
    <xf numFmtId="173" fontId="6" fillId="34" borderId="11" xfId="0" applyNumberFormat="1" applyFont="1" applyFill="1" applyBorder="1" applyAlignment="1">
      <alignment horizontal="right" wrapText="1"/>
    </xf>
    <xf numFmtId="2" fontId="6" fillId="34" borderId="14" xfId="0" applyNumberFormat="1" applyFont="1" applyFill="1" applyBorder="1" applyAlignment="1">
      <alignment horizontal="right" wrapText="1"/>
    </xf>
    <xf numFmtId="0" fontId="0" fillId="34" borderId="0" xfId="0" applyFont="1" applyFill="1" applyAlignment="1">
      <alignment/>
    </xf>
    <xf numFmtId="176" fontId="32" fillId="7" borderId="11" xfId="0" applyNumberFormat="1" applyFont="1" applyFill="1" applyBorder="1" applyAlignment="1">
      <alignment/>
    </xf>
    <xf numFmtId="1" fontId="32" fillId="7" borderId="11" xfId="0" applyNumberFormat="1" applyFont="1" applyFill="1" applyBorder="1" applyAlignment="1">
      <alignment/>
    </xf>
    <xf numFmtId="173" fontId="22" fillId="3" borderId="11" xfId="78" applyFont="1" applyFill="1" applyBorder="1" applyAlignment="1">
      <alignment horizontal="right" wrapText="1"/>
    </xf>
    <xf numFmtId="2" fontId="33" fillId="7" borderId="11" xfId="0" applyNumberFormat="1" applyFont="1" applyFill="1" applyBorder="1" applyAlignment="1">
      <alignment horizontal="right" wrapText="1"/>
    </xf>
    <xf numFmtId="2" fontId="33" fillId="3" borderId="11" xfId="0" applyNumberFormat="1" applyFont="1" applyFill="1" applyBorder="1" applyAlignment="1">
      <alignment horizontal="right" wrapText="1"/>
    </xf>
    <xf numFmtId="0" fontId="22" fillId="0" borderId="11" xfId="0" applyFont="1" applyBorder="1" applyAlignment="1">
      <alignment horizontal="right" wrapText="1"/>
    </xf>
    <xf numFmtId="43" fontId="22" fillId="0" borderId="11" xfId="0" applyNumberFormat="1" applyFont="1" applyBorder="1" applyAlignment="1">
      <alignment horizontal="right" wrapText="1"/>
    </xf>
    <xf numFmtId="0" fontId="33" fillId="7" borderId="11" xfId="0" applyFont="1" applyFill="1" applyBorder="1" applyAlignment="1">
      <alignment horizontal="right" wrapText="1"/>
    </xf>
    <xf numFmtId="0" fontId="31" fillId="0" borderId="11" xfId="0" applyFont="1" applyBorder="1" applyAlignment="1">
      <alignment horizontal="right" wrapText="1"/>
    </xf>
    <xf numFmtId="0" fontId="32" fillId="7" borderId="11" xfId="0" applyFont="1" applyFill="1" applyBorder="1" applyAlignment="1">
      <alignment horizontal="right" wrapText="1"/>
    </xf>
    <xf numFmtId="174" fontId="13" fillId="0" borderId="11" xfId="0" applyNumberFormat="1" applyFont="1" applyBorder="1" applyAlignment="1">
      <alignment/>
    </xf>
    <xf numFmtId="2" fontId="31" fillId="34" borderId="11" xfId="0" applyNumberFormat="1" applyFont="1" applyFill="1" applyBorder="1" applyAlignment="1">
      <alignment horizontal="right" wrapText="1"/>
    </xf>
    <xf numFmtId="2" fontId="31" fillId="0" borderId="11" xfId="0" applyNumberFormat="1" applyFont="1" applyBorder="1" applyAlignment="1">
      <alignment horizontal="right" wrapText="1"/>
    </xf>
    <xf numFmtId="2" fontId="32" fillId="7" borderId="11" xfId="0" applyNumberFormat="1" applyFont="1" applyFill="1" applyBorder="1" applyAlignment="1">
      <alignment horizontal="right" wrapText="1"/>
    </xf>
    <xf numFmtId="0" fontId="31" fillId="34" borderId="11" xfId="0" applyFont="1" applyFill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2" fontId="0" fillId="0" borderId="0" xfId="0" applyNumberFormat="1" applyFont="1" applyAlignment="1">
      <alignment horizontal="right" wrapText="1"/>
    </xf>
    <xf numFmtId="0" fontId="29" fillId="0" borderId="0" xfId="0" applyFont="1" applyAlignment="1">
      <alignment horizontal="right" wrapText="1"/>
    </xf>
    <xf numFmtId="2" fontId="29" fillId="0" borderId="0" xfId="0" applyNumberFormat="1" applyFont="1" applyAlignment="1">
      <alignment horizontal="right" wrapText="1"/>
    </xf>
    <xf numFmtId="2" fontId="32" fillId="34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Border="1" applyAlignment="1">
      <alignment horizontal="right" wrapText="1"/>
    </xf>
    <xf numFmtId="2" fontId="22" fillId="0" borderId="11" xfId="0" applyNumberFormat="1" applyFont="1" applyFill="1" applyBorder="1" applyAlignment="1">
      <alignment/>
    </xf>
    <xf numFmtId="178" fontId="12" fillId="0" borderId="11" xfId="0" applyNumberFormat="1" applyFont="1" applyBorder="1" applyAlignment="1">
      <alignment/>
    </xf>
    <xf numFmtId="178" fontId="12" fillId="0" borderId="11" xfId="0" applyNumberFormat="1" applyFont="1" applyFill="1" applyBorder="1" applyAlignment="1">
      <alignment/>
    </xf>
    <xf numFmtId="173" fontId="6" fillId="7" borderId="11" xfId="78" applyFont="1" applyFill="1" applyBorder="1" applyAlignment="1">
      <alignment/>
    </xf>
    <xf numFmtId="184" fontId="11" fillId="10" borderId="14" xfId="78" applyNumberFormat="1" applyFont="1" applyFill="1" applyBorder="1" applyAlignment="1" applyProtection="1">
      <alignment horizontal="center" vertical="center" wrapText="1"/>
      <protection/>
    </xf>
    <xf numFmtId="0" fontId="6" fillId="10" borderId="11" xfId="0" applyFont="1" applyFill="1" applyBorder="1" applyAlignment="1">
      <alignment/>
    </xf>
    <xf numFmtId="2" fontId="6" fillId="10" borderId="11" xfId="0" applyNumberFormat="1" applyFont="1" applyFill="1" applyBorder="1" applyAlignment="1">
      <alignment/>
    </xf>
    <xf numFmtId="173" fontId="6" fillId="0" borderId="11" xfId="78" applyFont="1" applyBorder="1" applyAlignment="1">
      <alignment/>
    </xf>
    <xf numFmtId="173" fontId="15" fillId="0" borderId="11" xfId="0" applyNumberFormat="1" applyFont="1" applyBorder="1" applyAlignment="1">
      <alignment/>
    </xf>
    <xf numFmtId="173" fontId="15" fillId="34" borderId="11" xfId="78" applyFont="1" applyFill="1" applyBorder="1" applyAlignment="1">
      <alignment/>
    </xf>
    <xf numFmtId="43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73" fontId="32" fillId="0" borderId="11" xfId="78" applyFont="1" applyBorder="1" applyAlignment="1">
      <alignment/>
    </xf>
    <xf numFmtId="2" fontId="92" fillId="0" borderId="11" xfId="0" applyNumberFormat="1" applyFont="1" applyBorder="1" applyAlignment="1">
      <alignment/>
    </xf>
    <xf numFmtId="0" fontId="93" fillId="0" borderId="0" xfId="0" applyFont="1" applyAlignment="1">
      <alignment/>
    </xf>
    <xf numFmtId="2" fontId="94" fillId="7" borderId="11" xfId="0" applyNumberFormat="1" applyFont="1" applyFill="1" applyBorder="1" applyAlignment="1">
      <alignment/>
    </xf>
    <xf numFmtId="173" fontId="22" fillId="0" borderId="11" xfId="78" applyFont="1" applyBorder="1" applyAlignment="1">
      <alignment/>
    </xf>
    <xf numFmtId="173" fontId="31" fillId="0" borderId="11" xfId="78" applyFont="1" applyBorder="1" applyAlignment="1">
      <alignment/>
    </xf>
    <xf numFmtId="0" fontId="95" fillId="34" borderId="11" xfId="0" applyFont="1" applyFill="1" applyBorder="1" applyAlignment="1" applyProtection="1">
      <alignment horizontal="right" vertical="center" wrapText="1" indent="1"/>
      <protection/>
    </xf>
    <xf numFmtId="0" fontId="96" fillId="34" borderId="11" xfId="0" applyFont="1" applyFill="1" applyBorder="1" applyAlignment="1" applyProtection="1">
      <alignment horizontal="center" vertical="center" wrapText="1"/>
      <protection/>
    </xf>
    <xf numFmtId="2" fontId="94" fillId="34" borderId="11" xfId="0" applyNumberFormat="1" applyFont="1" applyFill="1" applyBorder="1" applyAlignment="1">
      <alignment/>
    </xf>
    <xf numFmtId="173" fontId="94" fillId="0" borderId="11" xfId="78" applyFont="1" applyBorder="1" applyAlignment="1">
      <alignment/>
    </xf>
    <xf numFmtId="178" fontId="31" fillId="0" borderId="11" xfId="0" applyNumberFormat="1" applyFont="1" applyBorder="1" applyAlignment="1">
      <alignment/>
    </xf>
    <xf numFmtId="192" fontId="12" fillId="0" borderId="11" xfId="0" applyNumberFormat="1" applyFont="1" applyFill="1" applyBorder="1" applyAlignment="1">
      <alignment/>
    </xf>
    <xf numFmtId="178" fontId="12" fillId="7" borderId="11" xfId="0" applyNumberFormat="1" applyFont="1" applyFill="1" applyBorder="1" applyAlignment="1">
      <alignment/>
    </xf>
    <xf numFmtId="43" fontId="15" fillId="34" borderId="11" xfId="0" applyNumberFormat="1" applyFont="1" applyFill="1" applyBorder="1" applyAlignment="1">
      <alignment/>
    </xf>
    <xf numFmtId="184" fontId="22" fillId="3" borderId="11" xfId="78" applyNumberFormat="1" applyFont="1" applyFill="1" applyBorder="1" applyAlignment="1">
      <alignment/>
    </xf>
    <xf numFmtId="173" fontId="22" fillId="0" borderId="11" xfId="78" applyFont="1" applyBorder="1" applyAlignment="1">
      <alignment horizontal="right" wrapText="1"/>
    </xf>
    <xf numFmtId="192" fontId="15" fillId="0" borderId="11" xfId="0" applyNumberFormat="1" applyFont="1" applyFill="1" applyBorder="1" applyAlignment="1">
      <alignment/>
    </xf>
    <xf numFmtId="43" fontId="15" fillId="0" borderId="11" xfId="0" applyNumberFormat="1" applyFont="1" applyFill="1" applyBorder="1" applyAlignment="1">
      <alignment/>
    </xf>
    <xf numFmtId="2" fontId="94" fillId="0" borderId="11" xfId="0" applyNumberFormat="1" applyFont="1" applyFill="1" applyBorder="1" applyAlignment="1">
      <alignment/>
    </xf>
    <xf numFmtId="0" fontId="15" fillId="34" borderId="13" xfId="0" applyFont="1" applyFill="1" applyBorder="1" applyAlignment="1">
      <alignment/>
    </xf>
    <xf numFmtId="2" fontId="15" fillId="0" borderId="14" xfId="0" applyNumberFormat="1" applyFont="1" applyFill="1" applyBorder="1" applyAlignment="1">
      <alignment/>
    </xf>
    <xf numFmtId="0" fontId="15" fillId="0" borderId="13" xfId="0" applyFont="1" applyBorder="1" applyAlignment="1">
      <alignment horizontal="right" wrapText="1"/>
    </xf>
    <xf numFmtId="0" fontId="15" fillId="0" borderId="14" xfId="0" applyFont="1" applyBorder="1" applyAlignment="1">
      <alignment horizontal="right" wrapText="1"/>
    </xf>
    <xf numFmtId="0" fontId="6" fillId="4" borderId="11" xfId="0" applyFont="1" applyFill="1" applyBorder="1" applyAlignment="1">
      <alignment horizontal="center"/>
    </xf>
    <xf numFmtId="0" fontId="11" fillId="4" borderId="10" xfId="0" applyFont="1" applyFill="1" applyBorder="1" applyAlignment="1" applyProtection="1">
      <alignment horizontal="left" vertical="center" wrapText="1"/>
      <protection/>
    </xf>
    <xf numFmtId="0" fontId="11" fillId="4" borderId="11" xfId="0" applyFont="1" applyFill="1" applyBorder="1" applyAlignment="1" applyProtection="1">
      <alignment horizontal="center" vertical="center" wrapText="1"/>
      <protection/>
    </xf>
    <xf numFmtId="2" fontId="6" fillId="4" borderId="11" xfId="0" applyNumberFormat="1" applyFont="1" applyFill="1" applyBorder="1" applyAlignment="1">
      <alignment/>
    </xf>
    <xf numFmtId="173" fontId="6" fillId="4" borderId="11" xfId="78" applyFont="1" applyFill="1" applyBorder="1" applyAlignment="1">
      <alignment/>
    </xf>
    <xf numFmtId="0" fontId="6" fillId="4" borderId="11" xfId="0" applyFont="1" applyFill="1" applyBorder="1" applyAlignment="1">
      <alignment/>
    </xf>
    <xf numFmtId="185" fontId="15" fillId="4" borderId="14" xfId="78" applyNumberFormat="1" applyFont="1" applyFill="1" applyBorder="1" applyAlignment="1">
      <alignment horizontal="right" wrapText="1"/>
    </xf>
    <xf numFmtId="49" fontId="15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14" xfId="63" applyFont="1" applyFill="1" applyBorder="1" applyAlignment="1" applyProtection="1">
      <alignment vertical="center" wrapText="1"/>
      <protection/>
    </xf>
    <xf numFmtId="0" fontId="13" fillId="0" borderId="11" xfId="63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 indent="1"/>
      <protection/>
    </xf>
    <xf numFmtId="0" fontId="11" fillId="4" borderId="11" xfId="0" applyFont="1" applyFill="1" applyBorder="1" applyAlignment="1" applyProtection="1">
      <alignment horizontal="left" wrapText="1"/>
      <protection/>
    </xf>
    <xf numFmtId="0" fontId="20" fillId="4" borderId="11" xfId="0" applyFont="1" applyFill="1" applyBorder="1" applyAlignment="1" applyProtection="1">
      <alignment horizontal="center" wrapText="1"/>
      <protection/>
    </xf>
    <xf numFmtId="2" fontId="22" fillId="4" borderId="11" xfId="0" applyNumberFormat="1" applyFont="1" applyFill="1" applyBorder="1" applyAlignment="1">
      <alignment/>
    </xf>
    <xf numFmtId="0" fontId="32" fillId="4" borderId="11" xfId="0" applyFont="1" applyFill="1" applyBorder="1" applyAlignment="1">
      <alignment/>
    </xf>
    <xf numFmtId="173" fontId="15" fillId="0" borderId="11" xfId="0" applyNumberFormat="1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173" fontId="31" fillId="34" borderId="11" xfId="78" applyFont="1" applyFill="1" applyBorder="1" applyAlignment="1">
      <alignment/>
    </xf>
    <xf numFmtId="173" fontId="22" fillId="4" borderId="11" xfId="78" applyFont="1" applyFill="1" applyBorder="1" applyAlignment="1">
      <alignment/>
    </xf>
    <xf numFmtId="178" fontId="15" fillId="0" borderId="11" xfId="0" applyNumberFormat="1" applyFont="1" applyBorder="1" applyAlignment="1">
      <alignment/>
    </xf>
    <xf numFmtId="2" fontId="3" fillId="0" borderId="0" xfId="54" applyNumberFormat="1" applyFont="1" applyAlignment="1">
      <alignment vertical="center"/>
      <protection/>
    </xf>
    <xf numFmtId="2" fontId="6" fillId="36" borderId="11" xfId="0" applyNumberFormat="1" applyFont="1" applyFill="1" applyBorder="1" applyAlignment="1">
      <alignment/>
    </xf>
    <xf numFmtId="174" fontId="31" fillId="0" borderId="11" xfId="70" applyNumberFormat="1" applyFont="1" applyBorder="1" applyAlignment="1">
      <alignment/>
    </xf>
    <xf numFmtId="174" fontId="15" fillId="0" borderId="11" xfId="70" applyNumberFormat="1" applyFont="1" applyBorder="1" applyAlignment="1">
      <alignment/>
    </xf>
    <xf numFmtId="176" fontId="0" fillId="0" borderId="0" xfId="0" applyNumberFormat="1" applyFont="1" applyAlignment="1">
      <alignment/>
    </xf>
    <xf numFmtId="174" fontId="7" fillId="0" borderId="11" xfId="70" applyNumberFormat="1" applyFont="1" applyBorder="1" applyAlignment="1">
      <alignment/>
    </xf>
    <xf numFmtId="184" fontId="22" fillId="3" borderId="11" xfId="78" applyNumberFormat="1" applyFont="1" applyFill="1" applyBorder="1" applyAlignment="1">
      <alignment horizontal="right" wrapText="1"/>
    </xf>
    <xf numFmtId="178" fontId="7" fillId="0" borderId="11" xfId="0" applyNumberFormat="1" applyFont="1" applyBorder="1" applyAlignment="1">
      <alignment horizontal="right" wrapText="1"/>
    </xf>
    <xf numFmtId="43" fontId="31" fillId="0" borderId="11" xfId="0" applyNumberFormat="1" applyFont="1" applyBorder="1" applyAlignment="1">
      <alignment horizontal="right" wrapText="1"/>
    </xf>
    <xf numFmtId="0" fontId="6" fillId="0" borderId="11" xfId="0" applyFont="1" applyFill="1" applyBorder="1" applyAlignment="1" applyProtection="1">
      <alignment horizontal="left" wrapText="1"/>
      <protection/>
    </xf>
    <xf numFmtId="0" fontId="32" fillId="0" borderId="11" xfId="0" applyFont="1" applyFill="1" applyBorder="1" applyAlignment="1">
      <alignment/>
    </xf>
    <xf numFmtId="173" fontId="22" fillId="0" borderId="11" xfId="78" applyFont="1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43" fontId="31" fillId="0" borderId="11" xfId="0" applyNumberFormat="1" applyFont="1" applyBorder="1" applyAlignment="1">
      <alignment horizontal="center" wrapText="1"/>
    </xf>
    <xf numFmtId="2" fontId="31" fillId="0" borderId="11" xfId="0" applyNumberFormat="1" applyFont="1" applyBorder="1" applyAlignment="1">
      <alignment horizontal="center" wrapText="1"/>
    </xf>
    <xf numFmtId="0" fontId="7" fillId="0" borderId="18" xfId="63" applyFont="1" applyFill="1" applyBorder="1" applyAlignment="1" applyProtection="1">
      <alignment horizontal="center" wrapText="1"/>
      <protection/>
    </xf>
    <xf numFmtId="43" fontId="0" fillId="0" borderId="0" xfId="0" applyNumberFormat="1" applyAlignment="1">
      <alignment/>
    </xf>
    <xf numFmtId="0" fontId="6" fillId="10" borderId="11" xfId="0" applyFont="1" applyFill="1" applyBorder="1" applyAlignment="1" applyProtection="1">
      <alignment horizontal="left" vertical="center" wrapText="1"/>
      <protection/>
    </xf>
    <xf numFmtId="0" fontId="7" fillId="10" borderId="11" xfId="0" applyFont="1" applyFill="1" applyBorder="1" applyAlignment="1" applyProtection="1">
      <alignment horizontal="center" vertical="center" wrapText="1"/>
      <protection/>
    </xf>
    <xf numFmtId="173" fontId="6" fillId="10" borderId="11" xfId="78" applyFont="1" applyFill="1" applyBorder="1" applyAlignment="1">
      <alignment horizontal="right" wrapText="1"/>
    </xf>
    <xf numFmtId="2" fontId="6" fillId="1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/>
    </xf>
    <xf numFmtId="175" fontId="9" fillId="0" borderId="19" xfId="0" applyNumberFormat="1" applyFont="1" applyFill="1" applyBorder="1" applyAlignment="1">
      <alignment vertical="center"/>
    </xf>
    <xf numFmtId="2" fontId="31" fillId="0" borderId="11" xfId="0" applyNumberFormat="1" applyFont="1" applyFill="1" applyBorder="1" applyAlignment="1">
      <alignment horizontal="right" wrapText="1"/>
    </xf>
    <xf numFmtId="0" fontId="15" fillId="34" borderId="14" xfId="0" applyFont="1" applyFill="1" applyBorder="1" applyAlignment="1" applyProtection="1">
      <alignment horizontal="center" vertical="center" wrapText="1"/>
      <protection/>
    </xf>
    <xf numFmtId="189" fontId="15" fillId="0" borderId="14" xfId="0" applyNumberFormat="1" applyFont="1" applyBorder="1" applyAlignment="1">
      <alignment horizontal="right" wrapText="1"/>
    </xf>
    <xf numFmtId="0" fontId="15" fillId="7" borderId="14" xfId="0" applyFont="1" applyFill="1" applyBorder="1" applyAlignment="1">
      <alignment horizontal="right" wrapText="1"/>
    </xf>
    <xf numFmtId="43" fontId="15" fillId="0" borderId="14" xfId="0" applyNumberFormat="1" applyFont="1" applyBorder="1" applyAlignment="1">
      <alignment/>
    </xf>
    <xf numFmtId="43" fontId="22" fillId="0" borderId="11" xfId="0" applyNumberFormat="1" applyFont="1" applyFill="1" applyBorder="1" applyAlignment="1">
      <alignment horizontal="right" wrapText="1"/>
    </xf>
    <xf numFmtId="43" fontId="15" fillId="0" borderId="14" xfId="0" applyNumberFormat="1" applyFont="1" applyFill="1" applyBorder="1" applyAlignment="1">
      <alignment/>
    </xf>
    <xf numFmtId="0" fontId="11" fillId="4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2" fontId="6" fillId="0" borderId="20" xfId="0" applyNumberFormat="1" applyFont="1" applyBorder="1" applyAlignment="1">
      <alignment/>
    </xf>
    <xf numFmtId="2" fontId="15" fillId="0" borderId="20" xfId="0" applyNumberFormat="1" applyFont="1" applyBorder="1" applyAlignment="1">
      <alignment/>
    </xf>
    <xf numFmtId="10" fontId="15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>
      <alignment/>
    </xf>
    <xf numFmtId="173" fontId="6" fillId="10" borderId="20" xfId="78" applyFont="1" applyFill="1" applyBorder="1" applyAlignment="1">
      <alignment horizontal="right" wrapText="1"/>
    </xf>
    <xf numFmtId="0" fontId="12" fillId="0" borderId="20" xfId="0" applyFont="1" applyBorder="1" applyAlignment="1">
      <alignment/>
    </xf>
    <xf numFmtId="2" fontId="15" fillId="0" borderId="20" xfId="0" applyNumberFormat="1" applyFont="1" applyFill="1" applyBorder="1" applyAlignment="1">
      <alignment/>
    </xf>
    <xf numFmtId="0" fontId="15" fillId="0" borderId="20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15" fillId="34" borderId="20" xfId="0" applyFont="1" applyFill="1" applyBorder="1" applyAlignment="1">
      <alignment/>
    </xf>
    <xf numFmtId="173" fontId="6" fillId="34" borderId="20" xfId="78" applyFont="1" applyFill="1" applyBorder="1" applyAlignment="1">
      <alignment horizontal="right" wrapText="1"/>
    </xf>
    <xf numFmtId="43" fontId="15" fillId="0" borderId="20" xfId="0" applyNumberFormat="1" applyFont="1" applyBorder="1" applyAlignment="1">
      <alignment/>
    </xf>
    <xf numFmtId="43" fontId="15" fillId="0" borderId="21" xfId="0" applyNumberFormat="1" applyFont="1" applyBorder="1" applyAlignment="1">
      <alignment/>
    </xf>
    <xf numFmtId="173" fontId="6" fillId="10" borderId="16" xfId="78" applyNumberFormat="1" applyFont="1" applyFill="1" applyBorder="1" applyAlignment="1">
      <alignment horizontal="right" wrapText="1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15" fillId="0" borderId="22" xfId="0" applyNumberFormat="1" applyFont="1" applyBorder="1" applyAlignment="1">
      <alignment/>
    </xf>
    <xf numFmtId="2" fontId="15" fillId="0" borderId="23" xfId="0" applyNumberFormat="1" applyFont="1" applyBorder="1" applyAlignment="1">
      <alignment/>
    </xf>
    <xf numFmtId="0" fontId="6" fillId="0" borderId="22" xfId="0" applyFont="1" applyBorder="1" applyAlignment="1">
      <alignment/>
    </xf>
    <xf numFmtId="10" fontId="15" fillId="0" borderId="22" xfId="0" applyNumberFormat="1" applyFont="1" applyBorder="1" applyAlignment="1">
      <alignment/>
    </xf>
    <xf numFmtId="10" fontId="15" fillId="0" borderId="23" xfId="0" applyNumberFormat="1" applyFont="1" applyBorder="1" applyAlignment="1">
      <alignment/>
    </xf>
    <xf numFmtId="2" fontId="6" fillId="35" borderId="22" xfId="0" applyNumberFormat="1" applyFont="1" applyFill="1" applyBorder="1" applyAlignment="1">
      <alignment/>
    </xf>
    <xf numFmtId="2" fontId="6" fillId="35" borderId="23" xfId="0" applyNumberFormat="1" applyFont="1" applyFill="1" applyBorder="1" applyAlignment="1">
      <alignment/>
    </xf>
    <xf numFmtId="2" fontId="15" fillId="34" borderId="22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173" fontId="6" fillId="0" borderId="22" xfId="78" applyFont="1" applyBorder="1" applyAlignment="1">
      <alignment horizontal="right" wrapText="1"/>
    </xf>
    <xf numFmtId="173" fontId="6" fillId="0" borderId="23" xfId="78" applyFont="1" applyBorder="1" applyAlignment="1">
      <alignment horizontal="right" wrapText="1"/>
    </xf>
    <xf numFmtId="173" fontId="15" fillId="0" borderId="22" xfId="78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2" fontId="15" fillId="0" borderId="22" xfId="0" applyNumberFormat="1" applyFont="1" applyFill="1" applyBorder="1" applyAlignment="1">
      <alignment/>
    </xf>
    <xf numFmtId="2" fontId="15" fillId="0" borderId="23" xfId="0" applyNumberFormat="1" applyFont="1" applyFill="1" applyBorder="1" applyAlignment="1">
      <alignment/>
    </xf>
    <xf numFmtId="43" fontId="15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0" fontId="15" fillId="34" borderId="22" xfId="0" applyFont="1" applyFill="1" applyBorder="1" applyAlignment="1">
      <alignment/>
    </xf>
    <xf numFmtId="0" fontId="15" fillId="34" borderId="23" xfId="0" applyFont="1" applyFill="1" applyBorder="1" applyAlignment="1">
      <alignment/>
    </xf>
    <xf numFmtId="173" fontId="6" fillId="34" borderId="22" xfId="78" applyFont="1" applyFill="1" applyBorder="1" applyAlignment="1">
      <alignment horizontal="right" wrapText="1"/>
    </xf>
    <xf numFmtId="173" fontId="6" fillId="34" borderId="23" xfId="78" applyFont="1" applyFill="1" applyBorder="1" applyAlignment="1">
      <alignment horizontal="right" wrapText="1"/>
    </xf>
    <xf numFmtId="43" fontId="15" fillId="0" borderId="22" xfId="0" applyNumberFormat="1" applyFont="1" applyBorder="1" applyAlignment="1">
      <alignment/>
    </xf>
    <xf numFmtId="43" fontId="15" fillId="0" borderId="23" xfId="0" applyNumberFormat="1" applyFont="1" applyBorder="1" applyAlignment="1">
      <alignment/>
    </xf>
    <xf numFmtId="43" fontId="15" fillId="0" borderId="24" xfId="0" applyNumberFormat="1" applyFont="1" applyBorder="1" applyAlignment="1">
      <alignment/>
    </xf>
    <xf numFmtId="43" fontId="15" fillId="0" borderId="25" xfId="0" applyNumberFormat="1" applyFont="1" applyBorder="1" applyAlignment="1">
      <alignment/>
    </xf>
    <xf numFmtId="173" fontId="6" fillId="10" borderId="24" xfId="78" applyNumberFormat="1" applyFont="1" applyFill="1" applyBorder="1" applyAlignment="1">
      <alignment horizontal="right" wrapText="1"/>
    </xf>
    <xf numFmtId="173" fontId="6" fillId="10" borderId="25" xfId="78" applyNumberFormat="1" applyFont="1" applyFill="1" applyBorder="1" applyAlignment="1">
      <alignment horizontal="right" wrapText="1"/>
    </xf>
    <xf numFmtId="2" fontId="6" fillId="34" borderId="22" xfId="0" applyNumberFormat="1" applyFont="1" applyFill="1" applyBorder="1" applyAlignment="1">
      <alignment horizontal="right" wrapText="1"/>
    </xf>
    <xf numFmtId="2" fontId="6" fillId="34" borderId="23" xfId="0" applyNumberFormat="1" applyFont="1" applyFill="1" applyBorder="1" applyAlignment="1">
      <alignment horizontal="right" wrapText="1"/>
    </xf>
    <xf numFmtId="174" fontId="12" fillId="0" borderId="26" xfId="0" applyNumberFormat="1" applyFont="1" applyBorder="1" applyAlignment="1">
      <alignment/>
    </xf>
    <xf numFmtId="174" fontId="12" fillId="0" borderId="15" xfId="0" applyNumberFormat="1" applyFont="1" applyBorder="1" applyAlignment="1">
      <alignment/>
    </xf>
    <xf numFmtId="174" fontId="12" fillId="7" borderId="15" xfId="0" applyNumberFormat="1" applyFont="1" applyFill="1" applyBorder="1" applyAlignment="1">
      <alignment/>
    </xf>
    <xf numFmtId="174" fontId="12" fillId="0" borderId="27" xfId="0" applyNumberFormat="1" applyFont="1" applyBorder="1" applyAlignment="1">
      <alignment/>
    </xf>
    <xf numFmtId="0" fontId="15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10" fontId="15" fillId="0" borderId="10" xfId="0" applyNumberFormat="1" applyFont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173" fontId="6" fillId="0" borderId="10" xfId="78" applyFont="1" applyBorder="1" applyAlignment="1">
      <alignment horizontal="right" wrapText="1"/>
    </xf>
    <xf numFmtId="43" fontId="15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73" fontId="6" fillId="0" borderId="10" xfId="78" applyFont="1" applyBorder="1" applyAlignment="1">
      <alignment/>
    </xf>
    <xf numFmtId="0" fontId="15" fillId="33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173" fontId="6" fillId="34" borderId="10" xfId="78" applyFont="1" applyFill="1" applyBorder="1" applyAlignment="1">
      <alignment horizontal="right" wrapText="1"/>
    </xf>
    <xf numFmtId="43" fontId="15" fillId="0" borderId="16" xfId="0" applyNumberFormat="1" applyFont="1" applyBorder="1" applyAlignment="1">
      <alignment/>
    </xf>
    <xf numFmtId="2" fontId="6" fillId="34" borderId="10" xfId="0" applyNumberFormat="1" applyFont="1" applyFill="1" applyBorder="1" applyAlignment="1">
      <alignment horizontal="right" wrapText="1"/>
    </xf>
    <xf numFmtId="0" fontId="15" fillId="10" borderId="22" xfId="0" applyFont="1" applyFill="1" applyBorder="1" applyAlignment="1">
      <alignment/>
    </xf>
    <xf numFmtId="2" fontId="6" fillId="10" borderId="22" xfId="0" applyNumberFormat="1" applyFont="1" applyFill="1" applyBorder="1" applyAlignment="1">
      <alignment/>
    </xf>
    <xf numFmtId="2" fontId="15" fillId="10" borderId="22" xfId="0" applyNumberFormat="1" applyFont="1" applyFill="1" applyBorder="1" applyAlignment="1">
      <alignment/>
    </xf>
    <xf numFmtId="10" fontId="15" fillId="10" borderId="22" xfId="0" applyNumberFormat="1" applyFont="1" applyFill="1" applyBorder="1" applyAlignment="1">
      <alignment/>
    </xf>
    <xf numFmtId="0" fontId="6" fillId="10" borderId="22" xfId="0" applyFont="1" applyFill="1" applyBorder="1" applyAlignment="1">
      <alignment/>
    </xf>
    <xf numFmtId="173" fontId="6" fillId="10" borderId="22" xfId="78" applyFont="1" applyFill="1" applyBorder="1" applyAlignment="1">
      <alignment horizontal="right" wrapText="1"/>
    </xf>
    <xf numFmtId="0" fontId="12" fillId="10" borderId="22" xfId="0" applyFont="1" applyFill="1" applyBorder="1" applyAlignment="1">
      <alignment/>
    </xf>
    <xf numFmtId="43" fontId="15" fillId="10" borderId="22" xfId="0" applyNumberFormat="1" applyFont="1" applyFill="1" applyBorder="1" applyAlignment="1">
      <alignment/>
    </xf>
    <xf numFmtId="43" fontId="15" fillId="10" borderId="24" xfId="0" applyNumberFormat="1" applyFont="1" applyFill="1" applyBorder="1" applyAlignment="1">
      <alignment/>
    </xf>
    <xf numFmtId="2" fontId="6" fillId="10" borderId="22" xfId="0" applyNumberFormat="1" applyFont="1" applyFill="1" applyBorder="1" applyAlignment="1">
      <alignment horizontal="right" wrapText="1"/>
    </xf>
    <xf numFmtId="174" fontId="12" fillId="10" borderId="26" xfId="0" applyNumberFormat="1" applyFont="1" applyFill="1" applyBorder="1" applyAlignment="1">
      <alignment/>
    </xf>
    <xf numFmtId="0" fontId="9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4" xfId="61" applyNumberFormat="1" applyFont="1" applyFill="1" applyBorder="1" applyAlignment="1" applyProtection="1">
      <alignment horizontal="left" vertical="center"/>
      <protection/>
    </xf>
    <xf numFmtId="0" fontId="7" fillId="0" borderId="14" xfId="61" applyNumberFormat="1" applyFont="1" applyFill="1" applyBorder="1" applyAlignment="1" applyProtection="1">
      <alignment horizontal="center" vertical="center" wrapText="1"/>
      <protection/>
    </xf>
    <xf numFmtId="2" fontId="15" fillId="0" borderId="14" xfId="64" applyNumberFormat="1" applyFont="1" applyFill="1" applyBorder="1" applyAlignment="1" applyProtection="1">
      <alignment horizontal="center" vertical="center" wrapText="1"/>
      <protection/>
    </xf>
    <xf numFmtId="2" fontId="15" fillId="34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10" fontId="15" fillId="7" borderId="14" xfId="0" applyNumberFormat="1" applyFont="1" applyFill="1" applyBorder="1" applyAlignment="1">
      <alignment/>
    </xf>
    <xf numFmtId="174" fontId="15" fillId="7" borderId="14" xfId="0" applyNumberFormat="1" applyFont="1" applyFill="1" applyBorder="1" applyAlignment="1">
      <alignment/>
    </xf>
    <xf numFmtId="9" fontId="31" fillId="0" borderId="14" xfId="70" applyFont="1" applyBorder="1" applyAlignment="1">
      <alignment/>
    </xf>
    <xf numFmtId="0" fontId="31" fillId="0" borderId="1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10" borderId="24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34" borderId="31" xfId="0" applyFont="1" applyFill="1" applyBorder="1" applyAlignment="1">
      <alignment horizontal="center"/>
    </xf>
    <xf numFmtId="174" fontId="6" fillId="13" borderId="32" xfId="62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Font="1" applyBorder="1" applyAlignment="1">
      <alignment horizontal="center" vertical="center"/>
    </xf>
    <xf numFmtId="0" fontId="15" fillId="0" borderId="33" xfId="0" applyNumberFormat="1" applyFont="1" applyFill="1" applyBorder="1" applyAlignment="1" applyProtection="1">
      <alignment horizontal="center" vertical="center" wrapText="1"/>
      <protection/>
    </xf>
    <xf numFmtId="0" fontId="28" fillId="34" borderId="33" xfId="0" applyFont="1" applyFill="1" applyBorder="1" applyAlignment="1">
      <alignment horizontal="center" vertical="center"/>
    </xf>
    <xf numFmtId="0" fontId="15" fillId="0" borderId="33" xfId="0" applyFont="1" applyBorder="1" applyAlignment="1">
      <alignment/>
    </xf>
    <xf numFmtId="0" fontId="15" fillId="7" borderId="33" xfId="0" applyFont="1" applyFill="1" applyBorder="1" applyAlignment="1">
      <alignment/>
    </xf>
    <xf numFmtId="0" fontId="15" fillId="0" borderId="34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5" xfId="0" applyFont="1" applyBorder="1" applyAlignment="1">
      <alignment/>
    </xf>
    <xf numFmtId="0" fontId="15" fillId="10" borderId="31" xfId="0" applyFont="1" applyFill="1" applyBorder="1" applyAlignment="1">
      <alignment/>
    </xf>
    <xf numFmtId="0" fontId="15" fillId="0" borderId="32" xfId="0" applyFont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7" fillId="0" borderId="17" xfId="61" applyNumberFormat="1" applyFont="1" applyFill="1" applyBorder="1" applyAlignment="1" applyProtection="1">
      <alignment horizontal="right" vertical="center" wrapText="1"/>
      <protection/>
    </xf>
    <xf numFmtId="0" fontId="7" fillId="0" borderId="15" xfId="61" applyNumberFormat="1" applyFont="1" applyFill="1" applyBorder="1" applyAlignment="1" applyProtection="1">
      <alignment horizontal="center" vertical="center" wrapText="1"/>
      <protection/>
    </xf>
    <xf numFmtId="2" fontId="15" fillId="0" borderId="15" xfId="0" applyNumberFormat="1" applyFont="1" applyBorder="1" applyAlignment="1">
      <alignment/>
    </xf>
    <xf numFmtId="2" fontId="15" fillId="7" borderId="15" xfId="0" applyNumberFormat="1" applyFont="1" applyFill="1" applyBorder="1" applyAlignment="1">
      <alignment/>
    </xf>
    <xf numFmtId="0" fontId="15" fillId="0" borderId="15" xfId="0" applyFont="1" applyBorder="1" applyAlignment="1">
      <alignment/>
    </xf>
    <xf numFmtId="0" fontId="15" fillId="7" borderId="15" xfId="0" applyFont="1" applyFill="1" applyBorder="1" applyAlignment="1">
      <alignment/>
    </xf>
    <xf numFmtId="0" fontId="15" fillId="0" borderId="36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10" borderId="26" xfId="0" applyFont="1" applyFill="1" applyBorder="1" applyAlignment="1">
      <alignment/>
    </xf>
    <xf numFmtId="0" fontId="15" fillId="0" borderId="17" xfId="0" applyFont="1" applyBorder="1" applyAlignment="1">
      <alignment/>
    </xf>
    <xf numFmtId="0" fontId="6" fillId="34" borderId="13" xfId="0" applyFont="1" applyFill="1" applyBorder="1" applyAlignment="1" applyProtection="1">
      <alignment horizontal="left" vertical="center" wrapText="1"/>
      <protection/>
    </xf>
    <xf numFmtId="2" fontId="6" fillId="34" borderId="13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/>
    </xf>
    <xf numFmtId="175" fontId="15" fillId="7" borderId="13" xfId="0" applyNumberFormat="1" applyFont="1" applyFill="1" applyBorder="1" applyAlignment="1">
      <alignment/>
    </xf>
    <xf numFmtId="173" fontId="6" fillId="0" borderId="13" xfId="78" applyFont="1" applyBorder="1" applyAlignment="1">
      <alignment horizontal="right" wrapText="1"/>
    </xf>
    <xf numFmtId="173" fontId="6" fillId="34" borderId="13" xfId="78" applyFont="1" applyFill="1" applyBorder="1" applyAlignment="1">
      <alignment horizontal="right" wrapText="1"/>
    </xf>
    <xf numFmtId="175" fontId="15" fillId="7" borderId="13" xfId="0" applyNumberFormat="1" applyFont="1" applyFill="1" applyBorder="1" applyAlignment="1">
      <alignment horizontal="right" wrapText="1"/>
    </xf>
    <xf numFmtId="176" fontId="6" fillId="7" borderId="13" xfId="0" applyNumberFormat="1" applyFont="1" applyFill="1" applyBorder="1" applyAlignment="1">
      <alignment/>
    </xf>
    <xf numFmtId="0" fontId="15" fillId="7" borderId="13" xfId="0" applyFont="1" applyFill="1" applyBorder="1" applyAlignment="1">
      <alignment horizontal="right" wrapText="1"/>
    </xf>
    <xf numFmtId="2" fontId="6" fillId="0" borderId="28" xfId="0" applyNumberFormat="1" applyFont="1" applyBorder="1" applyAlignment="1">
      <alignment/>
    </xf>
    <xf numFmtId="173" fontId="6" fillId="0" borderId="29" xfId="78" applyFont="1" applyBorder="1" applyAlignment="1">
      <alignment horizontal="right" wrapText="1"/>
    </xf>
    <xf numFmtId="173" fontId="6" fillId="0" borderId="30" xfId="78" applyFont="1" applyBorder="1" applyAlignment="1">
      <alignment horizontal="right" wrapText="1"/>
    </xf>
    <xf numFmtId="173" fontId="6" fillId="10" borderId="29" xfId="78" applyFont="1" applyFill="1" applyBorder="1" applyAlignment="1">
      <alignment horizontal="right" wrapText="1"/>
    </xf>
    <xf numFmtId="173" fontId="6" fillId="0" borderId="12" xfId="78" applyFont="1" applyBorder="1" applyAlignment="1">
      <alignment horizontal="right" wrapText="1"/>
    </xf>
    <xf numFmtId="0" fontId="15" fillId="34" borderId="14" xfId="0" applyFont="1" applyFill="1" applyBorder="1" applyAlignment="1">
      <alignment horizontal="center"/>
    </xf>
    <xf numFmtId="0" fontId="13" fillId="34" borderId="16" xfId="0" applyFont="1" applyFill="1" applyBorder="1" applyAlignment="1" applyProtection="1">
      <alignment horizontal="right" vertical="center" wrapText="1"/>
      <protection/>
    </xf>
    <xf numFmtId="174" fontId="15" fillId="34" borderId="14" xfId="70" applyNumberFormat="1" applyFont="1" applyFill="1" applyBorder="1" applyAlignment="1">
      <alignment/>
    </xf>
    <xf numFmtId="174" fontId="15" fillId="0" borderId="14" xfId="70" applyNumberFormat="1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4" borderId="31" xfId="0" applyFont="1" applyFill="1" applyBorder="1" applyAlignment="1">
      <alignment horizontal="center"/>
    </xf>
    <xf numFmtId="0" fontId="11" fillId="4" borderId="32" xfId="0" applyFont="1" applyFill="1" applyBorder="1" applyAlignment="1" applyProtection="1">
      <alignment horizontal="left" vertical="center" wrapText="1"/>
      <protection/>
    </xf>
    <xf numFmtId="0" fontId="11" fillId="4" borderId="33" xfId="0" applyFont="1" applyFill="1" applyBorder="1" applyAlignment="1" applyProtection="1">
      <alignment horizontal="center" vertical="center" wrapText="1"/>
      <protection/>
    </xf>
    <xf numFmtId="2" fontId="6" fillId="4" borderId="33" xfId="0" applyNumberFormat="1" applyFont="1" applyFill="1" applyBorder="1" applyAlignment="1">
      <alignment/>
    </xf>
    <xf numFmtId="173" fontId="6" fillId="4" borderId="33" xfId="78" applyFont="1" applyFill="1" applyBorder="1" applyAlignment="1">
      <alignment/>
    </xf>
    <xf numFmtId="0" fontId="6" fillId="4" borderId="33" xfId="0" applyFont="1" applyFill="1" applyBorder="1" applyAlignment="1">
      <alignment/>
    </xf>
    <xf numFmtId="185" fontId="15" fillId="4" borderId="33" xfId="78" applyNumberFormat="1" applyFont="1" applyFill="1" applyBorder="1" applyAlignment="1">
      <alignment horizontal="right" wrapText="1"/>
    </xf>
    <xf numFmtId="173" fontId="6" fillId="4" borderId="34" xfId="78" applyFont="1" applyFill="1" applyBorder="1" applyAlignment="1">
      <alignment/>
    </xf>
    <xf numFmtId="173" fontId="6" fillId="34" borderId="31" xfId="78" applyFont="1" applyFill="1" applyBorder="1" applyAlignment="1">
      <alignment horizontal="right" wrapText="1"/>
    </xf>
    <xf numFmtId="173" fontId="6" fillId="0" borderId="33" xfId="78" applyFont="1" applyFill="1" applyBorder="1" applyAlignment="1">
      <alignment horizontal="right" wrapText="1"/>
    </xf>
    <xf numFmtId="2" fontId="6" fillId="7" borderId="33" xfId="0" applyNumberFormat="1" applyFont="1" applyFill="1" applyBorder="1" applyAlignment="1">
      <alignment/>
    </xf>
    <xf numFmtId="173" fontId="6" fillId="0" borderId="35" xfId="78" applyFont="1" applyFill="1" applyBorder="1" applyAlignment="1">
      <alignment horizontal="right" wrapText="1"/>
    </xf>
    <xf numFmtId="173" fontId="6" fillId="10" borderId="31" xfId="78" applyFont="1" applyFill="1" applyBorder="1" applyAlignment="1">
      <alignment horizontal="right" wrapText="1"/>
    </xf>
    <xf numFmtId="173" fontId="6" fillId="34" borderId="32" xfId="78" applyFont="1" applyFill="1" applyBorder="1" applyAlignment="1">
      <alignment horizontal="right" wrapText="1"/>
    </xf>
    <xf numFmtId="0" fontId="15" fillId="34" borderId="22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/>
    </xf>
    <xf numFmtId="0" fontId="15" fillId="34" borderId="26" xfId="0" applyFont="1" applyFill="1" applyBorder="1" applyAlignment="1">
      <alignment horizontal="center"/>
    </xf>
    <xf numFmtId="2" fontId="15" fillId="0" borderId="15" xfId="0" applyNumberFormat="1" applyFont="1" applyFill="1" applyBorder="1" applyAlignment="1">
      <alignment/>
    </xf>
    <xf numFmtId="0" fontId="6" fillId="7" borderId="15" xfId="0" applyFont="1" applyFill="1" applyBorder="1" applyAlignment="1">
      <alignment/>
    </xf>
    <xf numFmtId="2" fontId="15" fillId="10" borderId="26" xfId="0" applyNumberFormat="1" applyFont="1" applyFill="1" applyBorder="1" applyAlignment="1">
      <alignment/>
    </xf>
    <xf numFmtId="0" fontId="15" fillId="7" borderId="13" xfId="0" applyFont="1" applyFill="1" applyBorder="1" applyAlignment="1">
      <alignment/>
    </xf>
    <xf numFmtId="0" fontId="15" fillId="34" borderId="28" xfId="0" applyFont="1" applyFill="1" applyBorder="1" applyAlignment="1">
      <alignment/>
    </xf>
    <xf numFmtId="0" fontId="15" fillId="34" borderId="29" xfId="0" applyFont="1" applyFill="1" applyBorder="1" applyAlignment="1">
      <alignment/>
    </xf>
    <xf numFmtId="0" fontId="15" fillId="34" borderId="30" xfId="0" applyFont="1" applyFill="1" applyBorder="1" applyAlignment="1">
      <alignment/>
    </xf>
    <xf numFmtId="0" fontId="15" fillId="10" borderId="29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2" fontId="98" fillId="0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10" borderId="24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6" fillId="35" borderId="31" xfId="0" applyFont="1" applyFill="1" applyBorder="1" applyAlignment="1" applyProtection="1">
      <alignment horizontal="center" wrapText="1"/>
      <protection/>
    </xf>
    <xf numFmtId="0" fontId="6" fillId="35" borderId="33" xfId="0" applyFont="1" applyFill="1" applyBorder="1" applyAlignment="1" applyProtection="1">
      <alignment horizontal="left" wrapText="1"/>
      <protection/>
    </xf>
    <xf numFmtId="0" fontId="7" fillId="35" borderId="33" xfId="0" applyFont="1" applyFill="1" applyBorder="1" applyAlignment="1" applyProtection="1">
      <alignment horizontal="center" vertical="center" wrapText="1"/>
      <protection/>
    </xf>
    <xf numFmtId="2" fontId="6" fillId="35" borderId="33" xfId="0" applyNumberFormat="1" applyFont="1" applyFill="1" applyBorder="1" applyAlignment="1">
      <alignment/>
    </xf>
    <xf numFmtId="176" fontId="6" fillId="35" borderId="33" xfId="0" applyNumberFormat="1" applyFont="1" applyFill="1" applyBorder="1" applyAlignment="1">
      <alignment/>
    </xf>
    <xf numFmtId="173" fontId="6" fillId="35" borderId="33" xfId="78" applyFont="1" applyFill="1" applyBorder="1" applyAlignment="1">
      <alignment horizontal="right" wrapText="1"/>
    </xf>
    <xf numFmtId="2" fontId="6" fillId="0" borderId="34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2" fontId="6" fillId="0" borderId="33" xfId="0" applyNumberFormat="1" applyFont="1" applyBorder="1" applyAlignment="1">
      <alignment/>
    </xf>
    <xf numFmtId="0" fontId="6" fillId="7" borderId="33" xfId="0" applyFont="1" applyFill="1" applyBorder="1" applyAlignment="1">
      <alignment/>
    </xf>
    <xf numFmtId="2" fontId="6" fillId="0" borderId="35" xfId="0" applyNumberFormat="1" applyFont="1" applyBorder="1" applyAlignment="1">
      <alignment/>
    </xf>
    <xf numFmtId="2" fontId="6" fillId="10" borderId="31" xfId="0" applyNumberFormat="1" applyFont="1" applyFill="1" applyBorder="1" applyAlignment="1">
      <alignment/>
    </xf>
    <xf numFmtId="176" fontId="6" fillId="0" borderId="32" xfId="0" applyNumberFormat="1" applyFont="1" applyBorder="1" applyAlignment="1">
      <alignment/>
    </xf>
    <xf numFmtId="0" fontId="6" fillId="34" borderId="24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13" fillId="34" borderId="15" xfId="0" applyFont="1" applyFill="1" applyBorder="1" applyAlignment="1" applyProtection="1">
      <alignment horizontal="right" vertical="center" wrapText="1" indent="1"/>
      <protection/>
    </xf>
    <xf numFmtId="2" fontId="12" fillId="34" borderId="15" xfId="0" applyNumberFormat="1" applyFont="1" applyFill="1" applyBorder="1" applyAlignment="1">
      <alignment/>
    </xf>
    <xf numFmtId="2" fontId="99" fillId="0" borderId="15" xfId="0" applyNumberFormat="1" applyFont="1" applyBorder="1" applyAlignment="1">
      <alignment/>
    </xf>
    <xf numFmtId="2" fontId="99" fillId="7" borderId="15" xfId="0" applyNumberFormat="1" applyFont="1" applyFill="1" applyBorder="1" applyAlignment="1">
      <alignment/>
    </xf>
    <xf numFmtId="2" fontId="12" fillId="0" borderId="15" xfId="0" applyNumberFormat="1" applyFont="1" applyBorder="1" applyAlignment="1">
      <alignment/>
    </xf>
    <xf numFmtId="2" fontId="12" fillId="7" borderId="15" xfId="0" applyNumberFormat="1" applyFont="1" applyFill="1" applyBorder="1" applyAlignment="1">
      <alignment/>
    </xf>
    <xf numFmtId="2" fontId="12" fillId="0" borderId="36" xfId="0" applyNumberFormat="1" applyFont="1" applyBorder="1" applyAlignment="1">
      <alignment/>
    </xf>
    <xf numFmtId="2" fontId="12" fillId="0" borderId="26" xfId="0" applyNumberFormat="1" applyFont="1" applyBorder="1" applyAlignment="1">
      <alignment/>
    </xf>
    <xf numFmtId="2" fontId="12" fillId="0" borderId="27" xfId="0" applyNumberFormat="1" applyFont="1" applyBorder="1" applyAlignment="1">
      <alignment/>
    </xf>
    <xf numFmtId="2" fontId="12" fillId="10" borderId="26" xfId="0" applyNumberFormat="1" applyFont="1" applyFill="1" applyBorder="1" applyAlignment="1">
      <alignment/>
    </xf>
    <xf numFmtId="2" fontId="12" fillId="0" borderId="17" xfId="0" applyNumberFormat="1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13" fillId="0" borderId="13" xfId="0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2" fontId="15" fillId="0" borderId="13" xfId="0" applyNumberFormat="1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2" fillId="34" borderId="14" xfId="0" applyFont="1" applyFill="1" applyBorder="1" applyAlignment="1">
      <alignment horizontal="center"/>
    </xf>
    <xf numFmtId="49" fontId="5" fillId="34" borderId="16" xfId="0" applyNumberFormat="1" applyFont="1" applyFill="1" applyBorder="1" applyAlignment="1" applyProtection="1">
      <alignment horizontal="right" vertical="center" wrapText="1" indent="2"/>
      <protection/>
    </xf>
    <xf numFmtId="0" fontId="13" fillId="34" borderId="14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>
      <alignment/>
    </xf>
    <xf numFmtId="0" fontId="15" fillId="33" borderId="21" xfId="0" applyFont="1" applyFill="1" applyBorder="1" applyAlignment="1">
      <alignment/>
    </xf>
    <xf numFmtId="0" fontId="15" fillId="33" borderId="24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173" fontId="6" fillId="7" borderId="31" xfId="78" applyFont="1" applyFill="1" applyBorder="1" applyAlignment="1">
      <alignment horizontal="right" wrapText="1"/>
    </xf>
    <xf numFmtId="173" fontId="6" fillId="7" borderId="33" xfId="78" applyFont="1" applyFill="1" applyBorder="1" applyAlignment="1">
      <alignment horizontal="right" wrapText="1"/>
    </xf>
    <xf numFmtId="173" fontId="6" fillId="7" borderId="35" xfId="78" applyFont="1" applyFill="1" applyBorder="1" applyAlignment="1">
      <alignment horizontal="right" wrapText="1"/>
    </xf>
    <xf numFmtId="173" fontId="6" fillId="7" borderId="32" xfId="78" applyFont="1" applyFill="1" applyBorder="1" applyAlignment="1">
      <alignment horizontal="right" wrapText="1"/>
    </xf>
    <xf numFmtId="49" fontId="11" fillId="34" borderId="17" xfId="0" applyNumberFormat="1" applyFont="1" applyFill="1" applyBorder="1" applyAlignment="1" applyProtection="1">
      <alignment horizontal="left" vertical="center" wrapText="1" indent="1"/>
      <protection/>
    </xf>
    <xf numFmtId="0" fontId="15" fillId="34" borderId="15" xfId="0" applyFont="1" applyFill="1" applyBorder="1" applyAlignment="1">
      <alignment/>
    </xf>
    <xf numFmtId="2" fontId="15" fillId="0" borderId="36" xfId="0" applyNumberFormat="1" applyFont="1" applyBorder="1" applyAlignment="1">
      <alignment/>
    </xf>
    <xf numFmtId="2" fontId="15" fillId="0" borderId="27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12" xfId="0" applyFont="1" applyBorder="1" applyAlignment="1">
      <alignment/>
    </xf>
    <xf numFmtId="2" fontId="13" fillId="34" borderId="14" xfId="0" applyNumberFormat="1" applyFont="1" applyFill="1" applyBorder="1" applyAlignment="1">
      <alignment horizontal="center" vertical="center"/>
    </xf>
    <xf numFmtId="184" fontId="6" fillId="10" borderId="31" xfId="78" applyNumberFormat="1" applyFont="1" applyFill="1" applyBorder="1" applyAlignment="1" applyProtection="1">
      <alignment horizontal="center" wrapText="1"/>
      <protection/>
    </xf>
    <xf numFmtId="184" fontId="6" fillId="10" borderId="33" xfId="78" applyNumberFormat="1" applyFont="1" applyFill="1" applyBorder="1" applyAlignment="1" applyProtection="1">
      <alignment horizontal="left" wrapText="1"/>
      <protection/>
    </xf>
    <xf numFmtId="184" fontId="7" fillId="10" borderId="33" xfId="78" applyNumberFormat="1" applyFont="1" applyFill="1" applyBorder="1" applyAlignment="1" applyProtection="1">
      <alignment horizontal="center" vertical="center" wrapText="1"/>
      <protection/>
    </xf>
    <xf numFmtId="184" fontId="6" fillId="10" borderId="33" xfId="78" applyNumberFormat="1" applyFont="1" applyFill="1" applyBorder="1" applyAlignment="1">
      <alignment/>
    </xf>
    <xf numFmtId="184" fontId="6" fillId="10" borderId="33" xfId="78" applyNumberFormat="1" applyFont="1" applyFill="1" applyBorder="1" applyAlignment="1">
      <alignment horizontal="right" wrapText="1"/>
    </xf>
    <xf numFmtId="173" fontId="6" fillId="10" borderId="33" xfId="78" applyNumberFormat="1" applyFont="1" applyFill="1" applyBorder="1" applyAlignment="1">
      <alignment horizontal="right" wrapText="1"/>
    </xf>
    <xf numFmtId="193" fontId="6" fillId="10" borderId="33" xfId="78" applyNumberFormat="1" applyFont="1" applyFill="1" applyBorder="1" applyAlignment="1">
      <alignment horizontal="right" wrapText="1"/>
    </xf>
    <xf numFmtId="184" fontId="6" fillId="10" borderId="31" xfId="78" applyNumberFormat="1" applyFont="1" applyFill="1" applyBorder="1" applyAlignment="1">
      <alignment horizontal="right" wrapText="1"/>
    </xf>
    <xf numFmtId="184" fontId="6" fillId="10" borderId="35" xfId="78" applyNumberFormat="1" applyFont="1" applyFill="1" applyBorder="1" applyAlignment="1">
      <alignment horizontal="right" wrapText="1"/>
    </xf>
    <xf numFmtId="184" fontId="6" fillId="10" borderId="32" xfId="78" applyNumberFormat="1" applyFont="1" applyFill="1" applyBorder="1" applyAlignment="1">
      <alignment horizontal="right" wrapText="1"/>
    </xf>
    <xf numFmtId="0" fontId="6" fillId="34" borderId="38" xfId="0" applyFont="1" applyFill="1" applyBorder="1" applyAlignment="1">
      <alignment horizontal="center" vertical="center"/>
    </xf>
    <xf numFmtId="189" fontId="15" fillId="0" borderId="23" xfId="0" applyNumberFormat="1" applyFont="1" applyBorder="1" applyAlignment="1">
      <alignment/>
    </xf>
    <xf numFmtId="189" fontId="15" fillId="0" borderId="25" xfId="0" applyNumberFormat="1" applyFont="1" applyBorder="1" applyAlignment="1">
      <alignment/>
    </xf>
    <xf numFmtId="184" fontId="6" fillId="10" borderId="22" xfId="78" applyNumberFormat="1" applyFont="1" applyFill="1" applyBorder="1" applyAlignment="1" applyProtection="1">
      <alignment horizontal="center" wrapText="1"/>
      <protection/>
    </xf>
    <xf numFmtId="0" fontId="6" fillId="34" borderId="39" xfId="63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>
      <alignment vertical="center" wrapText="1"/>
    </xf>
    <xf numFmtId="0" fontId="15" fillId="34" borderId="15" xfId="63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/>
    </xf>
    <xf numFmtId="174" fontId="12" fillId="34" borderId="15" xfId="0" applyNumberFormat="1" applyFont="1" applyFill="1" applyBorder="1" applyAlignment="1">
      <alignment/>
    </xf>
    <xf numFmtId="174" fontId="12" fillId="0" borderId="36" xfId="0" applyNumberFormat="1" applyFont="1" applyBorder="1" applyAlignment="1">
      <alignment/>
    </xf>
    <xf numFmtId="174" fontId="12" fillId="0" borderId="17" xfId="0" applyNumberFormat="1" applyFont="1" applyBorder="1" applyAlignment="1">
      <alignment/>
    </xf>
    <xf numFmtId="0" fontId="7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/>
    </xf>
    <xf numFmtId="2" fontId="6" fillId="0" borderId="42" xfId="0" applyNumberFormat="1" applyFont="1" applyBorder="1" applyAlignment="1">
      <alignment/>
    </xf>
    <xf numFmtId="2" fontId="15" fillId="0" borderId="42" xfId="0" applyNumberFormat="1" applyFont="1" applyBorder="1" applyAlignment="1">
      <alignment/>
    </xf>
    <xf numFmtId="0" fontId="15" fillId="0" borderId="42" xfId="0" applyFont="1" applyBorder="1" applyAlignment="1">
      <alignment/>
    </xf>
    <xf numFmtId="10" fontId="15" fillId="0" borderId="42" xfId="0" applyNumberFormat="1" applyFont="1" applyBorder="1" applyAlignment="1">
      <alignment/>
    </xf>
    <xf numFmtId="2" fontId="6" fillId="35" borderId="42" xfId="0" applyNumberFormat="1" applyFont="1" applyFill="1" applyBorder="1" applyAlignment="1">
      <alignment/>
    </xf>
    <xf numFmtId="0" fontId="15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42" xfId="0" applyFont="1" applyBorder="1" applyAlignment="1">
      <alignment/>
    </xf>
    <xf numFmtId="0" fontId="6" fillId="35" borderId="42" xfId="0" applyFont="1" applyFill="1" applyBorder="1" applyAlignment="1">
      <alignment/>
    </xf>
    <xf numFmtId="173" fontId="6" fillId="0" borderId="42" xfId="78" applyFont="1" applyBorder="1" applyAlignment="1">
      <alignment horizontal="right" wrapText="1"/>
    </xf>
    <xf numFmtId="173" fontId="6" fillId="0" borderId="40" xfId="78" applyFont="1" applyBorder="1" applyAlignment="1">
      <alignment horizontal="right" wrapText="1"/>
    </xf>
    <xf numFmtId="173" fontId="6" fillId="0" borderId="41" xfId="78" applyFont="1" applyFill="1" applyBorder="1" applyAlignment="1">
      <alignment horizontal="right" wrapText="1"/>
    </xf>
    <xf numFmtId="0" fontId="12" fillId="0" borderId="42" xfId="0" applyFont="1" applyBorder="1" applyAlignment="1">
      <alignment/>
    </xf>
    <xf numFmtId="2" fontId="15" fillId="0" borderId="42" xfId="0" applyNumberFormat="1" applyFont="1" applyFill="1" applyBorder="1" applyAlignment="1">
      <alignment/>
    </xf>
    <xf numFmtId="0" fontId="15" fillId="0" borderId="42" xfId="0" applyFont="1" applyFill="1" applyBorder="1" applyAlignment="1">
      <alignment/>
    </xf>
    <xf numFmtId="2" fontId="6" fillId="0" borderId="42" xfId="0" applyNumberFormat="1" applyFont="1" applyFill="1" applyBorder="1" applyAlignment="1">
      <alignment/>
    </xf>
    <xf numFmtId="0" fontId="15" fillId="33" borderId="42" xfId="0" applyFont="1" applyFill="1" applyBorder="1" applyAlignment="1">
      <alignment/>
    </xf>
    <xf numFmtId="0" fontId="15" fillId="34" borderId="42" xfId="0" applyFont="1" applyFill="1" applyBorder="1" applyAlignment="1">
      <alignment/>
    </xf>
    <xf numFmtId="0" fontId="15" fillId="34" borderId="40" xfId="0" applyFont="1" applyFill="1" applyBorder="1" applyAlignment="1">
      <alignment/>
    </xf>
    <xf numFmtId="2" fontId="6" fillId="0" borderId="41" xfId="0" applyNumberFormat="1" applyFont="1" applyBorder="1" applyAlignment="1">
      <alignment/>
    </xf>
    <xf numFmtId="2" fontId="12" fillId="0" borderId="43" xfId="0" applyNumberFormat="1" applyFont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173" fontId="6" fillId="7" borderId="41" xfId="78" applyFont="1" applyFill="1" applyBorder="1" applyAlignment="1">
      <alignment horizontal="right" wrapText="1"/>
    </xf>
    <xf numFmtId="173" fontId="6" fillId="34" borderId="42" xfId="78" applyFont="1" applyFill="1" applyBorder="1" applyAlignment="1">
      <alignment horizontal="right" wrapText="1"/>
    </xf>
    <xf numFmtId="2" fontId="15" fillId="0" borderId="43" xfId="0" applyNumberFormat="1" applyFont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40" xfId="0" applyFont="1" applyBorder="1" applyAlignment="1">
      <alignment/>
    </xf>
    <xf numFmtId="184" fontId="6" fillId="10" borderId="41" xfId="78" applyNumberFormat="1" applyFont="1" applyFill="1" applyBorder="1" applyAlignment="1">
      <alignment horizontal="right" wrapText="1"/>
    </xf>
    <xf numFmtId="43" fontId="15" fillId="0" borderId="42" xfId="0" applyNumberFormat="1" applyFont="1" applyBorder="1" applyAlignment="1">
      <alignment/>
    </xf>
    <xf numFmtId="43" fontId="15" fillId="0" borderId="19" xfId="0" applyNumberFormat="1" applyFont="1" applyBorder="1" applyAlignment="1">
      <alignment/>
    </xf>
    <xf numFmtId="173" fontId="6" fillId="10" borderId="19" xfId="78" applyNumberFormat="1" applyFont="1" applyFill="1" applyBorder="1" applyAlignment="1">
      <alignment horizontal="right" wrapText="1"/>
    </xf>
    <xf numFmtId="2" fontId="6" fillId="34" borderId="42" xfId="0" applyNumberFormat="1" applyFont="1" applyFill="1" applyBorder="1" applyAlignment="1">
      <alignment horizontal="right" wrapText="1"/>
    </xf>
    <xf numFmtId="174" fontId="12" fillId="0" borderId="43" xfId="0" applyNumberFormat="1" applyFont="1" applyBorder="1" applyAlignment="1">
      <alignment/>
    </xf>
    <xf numFmtId="173" fontId="6" fillId="7" borderId="13" xfId="78" applyFont="1" applyFill="1" applyBorder="1" applyAlignment="1">
      <alignment horizontal="right" wrapText="1"/>
    </xf>
    <xf numFmtId="43" fontId="15" fillId="7" borderId="11" xfId="0" applyNumberFormat="1" applyFont="1" applyFill="1" applyBorder="1" applyAlignment="1">
      <alignment/>
    </xf>
    <xf numFmtId="43" fontId="15" fillId="7" borderId="14" xfId="0" applyNumberFormat="1" applyFont="1" applyFill="1" applyBorder="1" applyAlignment="1">
      <alignment/>
    </xf>
    <xf numFmtId="10" fontId="15" fillId="7" borderId="14" xfId="70" applyNumberFormat="1" applyFont="1" applyFill="1" applyBorder="1" applyAlignment="1">
      <alignment/>
    </xf>
    <xf numFmtId="10" fontId="15" fillId="7" borderId="11" xfId="70" applyNumberFormat="1" applyFont="1" applyFill="1" applyBorder="1" applyAlignment="1">
      <alignment/>
    </xf>
    <xf numFmtId="2" fontId="22" fillId="0" borderId="20" xfId="0" applyNumberFormat="1" applyFont="1" applyBorder="1" applyAlignment="1">
      <alignment/>
    </xf>
    <xf numFmtId="2" fontId="31" fillId="34" borderId="20" xfId="0" applyNumberFormat="1" applyFont="1" applyFill="1" applyBorder="1" applyAlignment="1">
      <alignment/>
    </xf>
    <xf numFmtId="2" fontId="31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31" fillId="0" borderId="20" xfId="0" applyFont="1" applyBorder="1" applyAlignment="1">
      <alignment/>
    </xf>
    <xf numFmtId="173" fontId="22" fillId="3" borderId="20" xfId="78" applyFont="1" applyFill="1" applyBorder="1" applyAlignment="1">
      <alignment/>
    </xf>
    <xf numFmtId="173" fontId="22" fillId="34" borderId="20" xfId="78" applyFont="1" applyFill="1" applyBorder="1" applyAlignment="1">
      <alignment/>
    </xf>
    <xf numFmtId="173" fontId="22" fillId="0" borderId="20" xfId="78" applyFont="1" applyBorder="1" applyAlignment="1">
      <alignment/>
    </xf>
    <xf numFmtId="0" fontId="32" fillId="0" borderId="20" xfId="0" applyFont="1" applyBorder="1" applyAlignment="1">
      <alignment/>
    </xf>
    <xf numFmtId="173" fontId="94" fillId="0" borderId="20" xfId="78" applyFont="1" applyBorder="1" applyAlignment="1">
      <alignment/>
    </xf>
    <xf numFmtId="2" fontId="31" fillId="0" borderId="20" xfId="0" applyNumberFormat="1" applyFont="1" applyBorder="1" applyAlignment="1">
      <alignment horizontal="right" wrapText="1"/>
    </xf>
    <xf numFmtId="0" fontId="31" fillId="0" borderId="20" xfId="0" applyFont="1" applyBorder="1" applyAlignment="1">
      <alignment horizontal="right" wrapText="1"/>
    </xf>
    <xf numFmtId="0" fontId="22" fillId="0" borderId="20" xfId="0" applyFont="1" applyBorder="1" applyAlignment="1">
      <alignment horizontal="right" wrapText="1"/>
    </xf>
    <xf numFmtId="2" fontId="22" fillId="0" borderId="10" xfId="0" applyNumberFormat="1" applyFont="1" applyBorder="1" applyAlignment="1">
      <alignment/>
    </xf>
    <xf numFmtId="2" fontId="22" fillId="7" borderId="10" xfId="0" applyNumberFormat="1" applyFont="1" applyFill="1" applyBorder="1" applyAlignment="1">
      <alignment/>
    </xf>
    <xf numFmtId="2" fontId="31" fillId="34" borderId="10" xfId="0" applyNumberFormat="1" applyFont="1" applyFill="1" applyBorder="1" applyAlignment="1">
      <alignment/>
    </xf>
    <xf numFmtId="2" fontId="31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31" fillId="0" borderId="10" xfId="0" applyFont="1" applyBorder="1" applyAlignment="1">
      <alignment/>
    </xf>
    <xf numFmtId="184" fontId="22" fillId="3" borderId="10" xfId="78" applyNumberFormat="1" applyFont="1" applyFill="1" applyBorder="1" applyAlignment="1">
      <alignment/>
    </xf>
    <xf numFmtId="173" fontId="22" fillId="34" borderId="10" xfId="78" applyFont="1" applyFill="1" applyBorder="1" applyAlignment="1">
      <alignment/>
    </xf>
    <xf numFmtId="173" fontId="22" fillId="0" borderId="10" xfId="78" applyFont="1" applyBorder="1" applyAlignment="1">
      <alignment/>
    </xf>
    <xf numFmtId="0" fontId="32" fillId="0" borderId="10" xfId="0" applyFont="1" applyBorder="1" applyAlignment="1">
      <alignment/>
    </xf>
    <xf numFmtId="2" fontId="22" fillId="0" borderId="10" xfId="0" applyNumberFormat="1" applyFont="1" applyFill="1" applyBorder="1" applyAlignment="1">
      <alignment/>
    </xf>
    <xf numFmtId="173" fontId="94" fillId="0" borderId="10" xfId="78" applyFont="1" applyBorder="1" applyAlignment="1">
      <alignment/>
    </xf>
    <xf numFmtId="2" fontId="31" fillId="34" borderId="10" xfId="0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 horizontal="right" wrapText="1"/>
    </xf>
    <xf numFmtId="173" fontId="22" fillId="3" borderId="10" xfId="78" applyFont="1" applyFill="1" applyBorder="1" applyAlignment="1">
      <alignment horizontal="right" wrapText="1"/>
    </xf>
    <xf numFmtId="173" fontId="22" fillId="0" borderId="10" xfId="78" applyFont="1" applyBorder="1" applyAlignment="1">
      <alignment horizontal="right" wrapText="1"/>
    </xf>
    <xf numFmtId="2" fontId="22" fillId="34" borderId="10" xfId="0" applyNumberFormat="1" applyFont="1" applyFill="1" applyBorder="1" applyAlignment="1">
      <alignment/>
    </xf>
    <xf numFmtId="2" fontId="22" fillId="4" borderId="22" xfId="0" applyNumberFormat="1" applyFont="1" applyFill="1" applyBorder="1" applyAlignment="1">
      <alignment/>
    </xf>
    <xf numFmtId="2" fontId="22" fillId="0" borderId="23" xfId="0" applyNumberFormat="1" applyFont="1" applyBorder="1" applyAlignment="1">
      <alignment/>
    </xf>
    <xf numFmtId="2" fontId="22" fillId="7" borderId="23" xfId="0" applyNumberFormat="1" applyFont="1" applyFill="1" applyBorder="1" applyAlignment="1">
      <alignment/>
    </xf>
    <xf numFmtId="2" fontId="31" fillId="4" borderId="22" xfId="0" applyNumberFormat="1" applyFont="1" applyFill="1" applyBorder="1" applyAlignment="1">
      <alignment/>
    </xf>
    <xf numFmtId="2" fontId="31" fillId="34" borderId="23" xfId="0" applyNumberFormat="1" applyFont="1" applyFill="1" applyBorder="1" applyAlignment="1">
      <alignment/>
    </xf>
    <xf numFmtId="2" fontId="31" fillId="0" borderId="23" xfId="0" applyNumberFormat="1" applyFont="1" applyBorder="1" applyAlignment="1">
      <alignment/>
    </xf>
    <xf numFmtId="0" fontId="13" fillId="4" borderId="22" xfId="0" applyFont="1" applyFill="1" applyBorder="1" applyAlignment="1">
      <alignment/>
    </xf>
    <xf numFmtId="0" fontId="13" fillId="0" borderId="23" xfId="0" applyFont="1" applyBorder="1" applyAlignment="1">
      <alignment/>
    </xf>
    <xf numFmtId="0" fontId="31" fillId="4" borderId="22" xfId="0" applyFont="1" applyFill="1" applyBorder="1" applyAlignment="1">
      <alignment/>
    </xf>
    <xf numFmtId="0" fontId="31" fillId="0" borderId="23" xfId="0" applyFont="1" applyBorder="1" applyAlignment="1">
      <alignment/>
    </xf>
    <xf numFmtId="173" fontId="22" fillId="4" borderId="22" xfId="78" applyFont="1" applyFill="1" applyBorder="1" applyAlignment="1">
      <alignment/>
    </xf>
    <xf numFmtId="173" fontId="22" fillId="3" borderId="23" xfId="78" applyFont="1" applyFill="1" applyBorder="1" applyAlignment="1">
      <alignment/>
    </xf>
    <xf numFmtId="173" fontId="22" fillId="34" borderId="23" xfId="78" applyFont="1" applyFill="1" applyBorder="1" applyAlignment="1">
      <alignment/>
    </xf>
    <xf numFmtId="173" fontId="22" fillId="0" borderId="23" xfId="78" applyFont="1" applyBorder="1" applyAlignment="1">
      <alignment/>
    </xf>
    <xf numFmtId="0" fontId="32" fillId="4" borderId="22" xfId="0" applyFont="1" applyFill="1" applyBorder="1" applyAlignment="1">
      <alignment/>
    </xf>
    <xf numFmtId="0" fontId="32" fillId="0" borderId="23" xfId="0" applyFont="1" applyBorder="1" applyAlignment="1">
      <alignment/>
    </xf>
    <xf numFmtId="2" fontId="22" fillId="0" borderId="23" xfId="0" applyNumberFormat="1" applyFont="1" applyFill="1" applyBorder="1" applyAlignment="1">
      <alignment/>
    </xf>
    <xf numFmtId="173" fontId="94" fillId="4" borderId="22" xfId="78" applyFont="1" applyFill="1" applyBorder="1" applyAlignment="1">
      <alignment/>
    </xf>
    <xf numFmtId="173" fontId="94" fillId="0" borderId="23" xfId="78" applyFont="1" applyBorder="1" applyAlignment="1">
      <alignment/>
    </xf>
    <xf numFmtId="173" fontId="22" fillId="4" borderId="22" xfId="78" applyFont="1" applyFill="1" applyBorder="1" applyAlignment="1">
      <alignment horizontal="right" wrapText="1"/>
    </xf>
    <xf numFmtId="2" fontId="31" fillId="4" borderId="22" xfId="0" applyNumberFormat="1" applyFont="1" applyFill="1" applyBorder="1" applyAlignment="1">
      <alignment horizontal="right" wrapText="1"/>
    </xf>
    <xf numFmtId="2" fontId="31" fillId="0" borderId="23" xfId="0" applyNumberFormat="1" applyFont="1" applyBorder="1" applyAlignment="1">
      <alignment horizontal="right" wrapText="1"/>
    </xf>
    <xf numFmtId="0" fontId="31" fillId="4" borderId="22" xfId="0" applyFont="1" applyFill="1" applyBorder="1" applyAlignment="1">
      <alignment horizontal="right" wrapText="1"/>
    </xf>
    <xf numFmtId="0" fontId="31" fillId="0" borderId="23" xfId="0" applyFont="1" applyBorder="1" applyAlignment="1">
      <alignment horizontal="right" wrapText="1"/>
    </xf>
    <xf numFmtId="173" fontId="22" fillId="3" borderId="23" xfId="78" applyFont="1" applyFill="1" applyBorder="1" applyAlignment="1">
      <alignment horizontal="right" wrapText="1"/>
    </xf>
    <xf numFmtId="0" fontId="22" fillId="4" borderId="22" xfId="0" applyFont="1" applyFill="1" applyBorder="1" applyAlignment="1">
      <alignment horizontal="right" wrapText="1"/>
    </xf>
    <xf numFmtId="0" fontId="22" fillId="0" borderId="23" xfId="0" applyFont="1" applyBorder="1" applyAlignment="1">
      <alignment horizontal="right" wrapText="1"/>
    </xf>
    <xf numFmtId="2" fontId="22" fillId="34" borderId="23" xfId="0" applyNumberFormat="1" applyFont="1" applyFill="1" applyBorder="1" applyAlignment="1">
      <alignment/>
    </xf>
    <xf numFmtId="174" fontId="7" fillId="4" borderId="26" xfId="0" applyNumberFormat="1" applyFont="1" applyFill="1" applyBorder="1" applyAlignment="1">
      <alignment horizontal="right" wrapText="1"/>
    </xf>
    <xf numFmtId="174" fontId="7" fillId="0" borderId="15" xfId="0" applyNumberFormat="1" applyFont="1" applyBorder="1" applyAlignment="1">
      <alignment horizontal="right" wrapText="1"/>
    </xf>
    <xf numFmtId="174" fontId="7" fillId="0" borderId="27" xfId="0" applyNumberFormat="1" applyFont="1" applyBorder="1" applyAlignment="1">
      <alignment horizontal="right" wrapText="1"/>
    </xf>
    <xf numFmtId="2" fontId="22" fillId="0" borderId="42" xfId="0" applyNumberFormat="1" applyFont="1" applyBorder="1" applyAlignment="1">
      <alignment/>
    </xf>
    <xf numFmtId="2" fontId="22" fillId="7" borderId="42" xfId="0" applyNumberFormat="1" applyFont="1" applyFill="1" applyBorder="1" applyAlignment="1">
      <alignment/>
    </xf>
    <xf numFmtId="2" fontId="31" fillId="34" borderId="42" xfId="0" applyNumberFormat="1" applyFont="1" applyFill="1" applyBorder="1" applyAlignment="1">
      <alignment/>
    </xf>
    <xf numFmtId="2" fontId="31" fillId="0" borderId="42" xfId="0" applyNumberFormat="1" applyFont="1" applyBorder="1" applyAlignment="1">
      <alignment/>
    </xf>
    <xf numFmtId="0" fontId="13" fillId="0" borderId="42" xfId="0" applyFont="1" applyBorder="1" applyAlignment="1">
      <alignment/>
    </xf>
    <xf numFmtId="0" fontId="31" fillId="0" borderId="42" xfId="0" applyFont="1" applyBorder="1" applyAlignment="1">
      <alignment/>
    </xf>
    <xf numFmtId="173" fontId="22" fillId="3" borderId="42" xfId="78" applyFont="1" applyFill="1" applyBorder="1" applyAlignment="1">
      <alignment/>
    </xf>
    <xf numFmtId="173" fontId="22" fillId="34" borderId="42" xfId="78" applyFont="1" applyFill="1" applyBorder="1" applyAlignment="1">
      <alignment/>
    </xf>
    <xf numFmtId="173" fontId="22" fillId="0" borderId="42" xfId="78" applyFont="1" applyBorder="1" applyAlignment="1">
      <alignment/>
    </xf>
    <xf numFmtId="0" fontId="32" fillId="0" borderId="42" xfId="0" applyFont="1" applyBorder="1" applyAlignment="1">
      <alignment/>
    </xf>
    <xf numFmtId="2" fontId="22" fillId="0" borderId="42" xfId="0" applyNumberFormat="1" applyFont="1" applyFill="1" applyBorder="1" applyAlignment="1">
      <alignment/>
    </xf>
    <xf numFmtId="173" fontId="94" fillId="0" borderId="42" xfId="78" applyFont="1" applyBorder="1" applyAlignment="1">
      <alignment/>
    </xf>
    <xf numFmtId="2" fontId="31" fillId="0" borderId="42" xfId="0" applyNumberFormat="1" applyFont="1" applyBorder="1" applyAlignment="1">
      <alignment horizontal="right" wrapText="1"/>
    </xf>
    <xf numFmtId="0" fontId="31" fillId="0" borderId="42" xfId="0" applyFont="1" applyBorder="1" applyAlignment="1">
      <alignment horizontal="right" wrapText="1"/>
    </xf>
    <xf numFmtId="173" fontId="22" fillId="3" borderId="42" xfId="78" applyFont="1" applyFill="1" applyBorder="1" applyAlignment="1">
      <alignment horizontal="right" wrapText="1"/>
    </xf>
    <xf numFmtId="0" fontId="22" fillId="0" borderId="42" xfId="0" applyFont="1" applyBorder="1" applyAlignment="1">
      <alignment horizontal="right" wrapText="1"/>
    </xf>
    <xf numFmtId="2" fontId="22" fillId="34" borderId="42" xfId="0" applyNumberFormat="1" applyFont="1" applyFill="1" applyBorder="1" applyAlignment="1">
      <alignment/>
    </xf>
    <xf numFmtId="0" fontId="11" fillId="4" borderId="20" xfId="54" applyFont="1" applyFill="1" applyBorder="1" applyAlignment="1">
      <alignment horizontal="center" vertical="center" wrapText="1"/>
      <protection/>
    </xf>
    <xf numFmtId="176" fontId="31" fillId="34" borderId="20" xfId="0" applyNumberFormat="1" applyFont="1" applyFill="1" applyBorder="1" applyAlignment="1">
      <alignment/>
    </xf>
    <xf numFmtId="2" fontId="22" fillId="0" borderId="22" xfId="0" applyNumberFormat="1" applyFont="1" applyBorder="1" applyAlignment="1">
      <alignment/>
    </xf>
    <xf numFmtId="2" fontId="22" fillId="7" borderId="22" xfId="0" applyNumberFormat="1" applyFont="1" applyFill="1" applyBorder="1" applyAlignment="1">
      <alignment/>
    </xf>
    <xf numFmtId="2" fontId="31" fillId="34" borderId="22" xfId="0" applyNumberFormat="1" applyFont="1" applyFill="1" applyBorder="1" applyAlignment="1">
      <alignment/>
    </xf>
    <xf numFmtId="0" fontId="13" fillId="0" borderId="22" xfId="0" applyFont="1" applyBorder="1" applyAlignment="1">
      <alignment/>
    </xf>
    <xf numFmtId="0" fontId="31" fillId="0" borderId="22" xfId="0" applyFont="1" applyBorder="1" applyAlignment="1">
      <alignment/>
    </xf>
    <xf numFmtId="173" fontId="22" fillId="3" borderId="22" xfId="78" applyFont="1" applyFill="1" applyBorder="1" applyAlignment="1">
      <alignment/>
    </xf>
    <xf numFmtId="173" fontId="22" fillId="34" borderId="22" xfId="78" applyFont="1" applyFill="1" applyBorder="1" applyAlignment="1">
      <alignment/>
    </xf>
    <xf numFmtId="43" fontId="22" fillId="0" borderId="22" xfId="0" applyNumberFormat="1" applyFont="1" applyBorder="1" applyAlignment="1">
      <alignment/>
    </xf>
    <xf numFmtId="2" fontId="31" fillId="0" borderId="22" xfId="0" applyNumberFormat="1" applyFont="1" applyBorder="1" applyAlignment="1">
      <alignment/>
    </xf>
    <xf numFmtId="0" fontId="32" fillId="0" borderId="22" xfId="0" applyFont="1" applyBorder="1" applyAlignment="1">
      <alignment/>
    </xf>
    <xf numFmtId="2" fontId="22" fillId="0" borderId="22" xfId="0" applyNumberFormat="1" applyFont="1" applyFill="1" applyBorder="1" applyAlignment="1">
      <alignment/>
    </xf>
    <xf numFmtId="173" fontId="94" fillId="0" borderId="22" xfId="78" applyFont="1" applyBorder="1" applyAlignment="1">
      <alignment/>
    </xf>
    <xf numFmtId="2" fontId="31" fillId="34" borderId="22" xfId="0" applyNumberFormat="1" applyFont="1" applyFill="1" applyBorder="1" applyAlignment="1">
      <alignment horizontal="right" wrapText="1"/>
    </xf>
    <xf numFmtId="0" fontId="31" fillId="0" borderId="22" xfId="0" applyFont="1" applyBorder="1" applyAlignment="1">
      <alignment horizontal="right" wrapText="1"/>
    </xf>
    <xf numFmtId="173" fontId="22" fillId="3" borderId="22" xfId="78" applyFont="1" applyFill="1" applyBorder="1" applyAlignment="1">
      <alignment horizontal="right" wrapText="1"/>
    </xf>
    <xf numFmtId="173" fontId="22" fillId="0" borderId="22" xfId="78" applyFont="1" applyBorder="1" applyAlignment="1">
      <alignment horizontal="right" wrapText="1"/>
    </xf>
    <xf numFmtId="2" fontId="22" fillId="34" borderId="22" xfId="0" applyNumberFormat="1" applyFont="1" applyFill="1" applyBorder="1" applyAlignment="1">
      <alignment/>
    </xf>
    <xf numFmtId="0" fontId="7" fillId="0" borderId="26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13" fillId="7" borderId="15" xfId="0" applyFont="1" applyFill="1" applyBorder="1" applyAlignment="1">
      <alignment horizontal="right" wrapText="1"/>
    </xf>
    <xf numFmtId="0" fontId="7" fillId="0" borderId="13" xfId="54" applyFont="1" applyBorder="1" applyAlignment="1">
      <alignment horizontal="center" vertical="center"/>
      <protection/>
    </xf>
    <xf numFmtId="0" fontId="13" fillId="7" borderId="13" xfId="54" applyFont="1" applyFill="1" applyBorder="1" applyAlignment="1">
      <alignment horizontal="center" vertical="center"/>
      <protection/>
    </xf>
    <xf numFmtId="0" fontId="7" fillId="0" borderId="12" xfId="54" applyFont="1" applyBorder="1" applyAlignment="1">
      <alignment horizontal="center" vertical="center"/>
      <protection/>
    </xf>
    <xf numFmtId="0" fontId="7" fillId="0" borderId="28" xfId="54" applyFont="1" applyBorder="1" applyAlignment="1">
      <alignment horizontal="center" vertical="center"/>
      <protection/>
    </xf>
    <xf numFmtId="0" fontId="7" fillId="0" borderId="29" xfId="54" applyFont="1" applyBorder="1" applyAlignment="1">
      <alignment horizontal="center" vertical="center"/>
      <protection/>
    </xf>
    <xf numFmtId="0" fontId="7" fillId="0" borderId="30" xfId="54" applyFont="1" applyBorder="1" applyAlignment="1">
      <alignment horizontal="center" vertical="center"/>
      <protection/>
    </xf>
    <xf numFmtId="49" fontId="15" fillId="0" borderId="14" xfId="63" applyNumberFormat="1" applyFont="1" applyFill="1" applyBorder="1" applyAlignment="1" applyProtection="1">
      <alignment horizontal="center" wrapText="1"/>
      <protection/>
    </xf>
    <xf numFmtId="0" fontId="7" fillId="0" borderId="14" xfId="61" applyNumberFormat="1" applyFont="1" applyFill="1" applyBorder="1" applyAlignment="1" applyProtection="1">
      <alignment horizontal="left"/>
      <protection/>
    </xf>
    <xf numFmtId="0" fontId="18" fillId="0" borderId="14" xfId="61" applyNumberFormat="1" applyFont="1" applyFill="1" applyBorder="1" applyAlignment="1" applyProtection="1">
      <alignment horizontal="center" wrapText="1"/>
      <protection/>
    </xf>
    <xf numFmtId="0" fontId="31" fillId="34" borderId="14" xfId="0" applyFont="1" applyFill="1" applyBorder="1" applyAlignment="1">
      <alignment/>
    </xf>
    <xf numFmtId="10" fontId="13" fillId="7" borderId="14" xfId="0" applyNumberFormat="1" applyFont="1" applyFill="1" applyBorder="1" applyAlignment="1">
      <alignment/>
    </xf>
    <xf numFmtId="174" fontId="13" fillId="7" borderId="14" xfId="0" applyNumberFormat="1" applyFont="1" applyFill="1" applyBorder="1" applyAlignment="1">
      <alignment/>
    </xf>
    <xf numFmtId="9" fontId="7" fillId="0" borderId="14" xfId="70" applyFont="1" applyBorder="1" applyAlignment="1">
      <alignment/>
    </xf>
    <xf numFmtId="0" fontId="7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4" borderId="24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16" xfId="0" applyFont="1" applyBorder="1" applyAlignment="1">
      <alignment/>
    </xf>
    <xf numFmtId="0" fontId="15" fillId="0" borderId="31" xfId="63" applyFont="1" applyFill="1" applyBorder="1" applyAlignment="1" applyProtection="1">
      <alignment horizontal="center" vertical="center" wrapText="1"/>
      <protection/>
    </xf>
    <xf numFmtId="0" fontId="11" fillId="0" borderId="33" xfId="63" applyFont="1" applyFill="1" applyBorder="1" applyAlignment="1" applyProtection="1">
      <alignment horizontal="center" vertical="center" wrapText="1"/>
      <protection/>
    </xf>
    <xf numFmtId="174" fontId="18" fillId="0" borderId="33" xfId="62" applyNumberFormat="1" applyFont="1" applyFill="1" applyBorder="1" applyAlignment="1" applyProtection="1">
      <alignment horizontal="center" vertical="center" wrapText="1"/>
      <protection/>
    </xf>
    <xf numFmtId="0" fontId="15" fillId="0" borderId="33" xfId="0" applyFont="1" applyBorder="1" applyAlignment="1">
      <alignment horizontal="justify" vertical="center"/>
    </xf>
    <xf numFmtId="0" fontId="7" fillId="34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>
      <alignment horizontal="center" vertical="center" wrapText="1"/>
    </xf>
    <xf numFmtId="0" fontId="7" fillId="0" borderId="33" xfId="54" applyFont="1" applyBorder="1" applyAlignment="1">
      <alignment vertical="center"/>
      <protection/>
    </xf>
    <xf numFmtId="0" fontId="13" fillId="7" borderId="33" xfId="54" applyFont="1" applyFill="1" applyBorder="1" applyAlignment="1">
      <alignment vertical="center"/>
      <protection/>
    </xf>
    <xf numFmtId="174" fontId="7" fillId="0" borderId="33" xfId="70" applyNumberFormat="1" applyFont="1" applyBorder="1" applyAlignment="1">
      <alignment vertical="center"/>
    </xf>
    <xf numFmtId="0" fontId="7" fillId="0" borderId="34" xfId="54" applyFont="1" applyBorder="1" applyAlignment="1">
      <alignment vertical="center"/>
      <protection/>
    </xf>
    <xf numFmtId="0" fontId="7" fillId="0" borderId="31" xfId="54" applyFont="1" applyBorder="1" applyAlignment="1">
      <alignment vertical="center"/>
      <protection/>
    </xf>
    <xf numFmtId="0" fontId="7" fillId="0" borderId="35" xfId="54" applyFont="1" applyBorder="1" applyAlignment="1">
      <alignment vertical="center"/>
      <protection/>
    </xf>
    <xf numFmtId="0" fontId="7" fillId="4" borderId="31" xfId="54" applyFont="1" applyFill="1" applyBorder="1" applyAlignment="1">
      <alignment vertical="center"/>
      <protection/>
    </xf>
    <xf numFmtId="0" fontId="7" fillId="0" borderId="41" xfId="54" applyFont="1" applyBorder="1" applyAlignment="1">
      <alignment vertical="center"/>
      <protection/>
    </xf>
    <xf numFmtId="0" fontId="7" fillId="0" borderId="32" xfId="54" applyFont="1" applyBorder="1" applyAlignment="1">
      <alignment vertical="center"/>
      <protection/>
    </xf>
    <xf numFmtId="49" fontId="6" fillId="0" borderId="24" xfId="63" applyNumberFormat="1" applyFont="1" applyFill="1" applyBorder="1" applyAlignment="1" applyProtection="1">
      <alignment horizontal="center" wrapText="1"/>
      <protection/>
    </xf>
    <xf numFmtId="0" fontId="11" fillId="7" borderId="22" xfId="63" applyFont="1" applyFill="1" applyBorder="1" applyAlignment="1" applyProtection="1">
      <alignment horizontal="left" wrapText="1"/>
      <protection/>
    </xf>
    <xf numFmtId="49" fontId="15" fillId="0" borderId="22" xfId="63" applyNumberFormat="1" applyFont="1" applyFill="1" applyBorder="1" applyAlignment="1" applyProtection="1">
      <alignment horizontal="center" wrapText="1"/>
      <protection/>
    </xf>
    <xf numFmtId="49" fontId="15" fillId="0" borderId="44" xfId="63" applyNumberFormat="1" applyFont="1" applyFill="1" applyBorder="1" applyAlignment="1" applyProtection="1">
      <alignment horizontal="center" wrapText="1"/>
      <protection/>
    </xf>
    <xf numFmtId="176" fontId="31" fillId="34" borderId="23" xfId="0" applyNumberFormat="1" applyFont="1" applyFill="1" applyBorder="1" applyAlignment="1">
      <alignment/>
    </xf>
    <xf numFmtId="49" fontId="6" fillId="0" borderId="26" xfId="63" applyNumberFormat="1" applyFont="1" applyFill="1" applyBorder="1" applyAlignment="1" applyProtection="1">
      <alignment horizontal="center" wrapText="1"/>
      <protection/>
    </xf>
    <xf numFmtId="0" fontId="11" fillId="0" borderId="15" xfId="63" applyFont="1" applyFill="1" applyBorder="1" applyAlignment="1" applyProtection="1">
      <alignment horizontal="left" wrapText="1"/>
      <protection/>
    </xf>
    <xf numFmtId="0" fontId="20" fillId="0" borderId="15" xfId="63" applyFont="1" applyFill="1" applyBorder="1" applyAlignment="1" applyProtection="1">
      <alignment horizontal="center" wrapText="1"/>
      <protection/>
    </xf>
    <xf numFmtId="2" fontId="22" fillId="0" borderId="15" xfId="0" applyNumberFormat="1" applyFont="1" applyBorder="1" applyAlignment="1">
      <alignment/>
    </xf>
    <xf numFmtId="2" fontId="22" fillId="34" borderId="15" xfId="0" applyNumberFormat="1" applyFont="1" applyFill="1" applyBorder="1" applyAlignment="1">
      <alignment/>
    </xf>
    <xf numFmtId="2" fontId="33" fillId="7" borderId="15" xfId="0" applyNumberFormat="1" applyFont="1" applyFill="1" applyBorder="1" applyAlignment="1">
      <alignment/>
    </xf>
    <xf numFmtId="2" fontId="31" fillId="0" borderId="15" xfId="0" applyNumberFormat="1" applyFont="1" applyBorder="1" applyAlignment="1">
      <alignment/>
    </xf>
    <xf numFmtId="2" fontId="32" fillId="7" borderId="15" xfId="0" applyNumberFormat="1" applyFont="1" applyFill="1" applyBorder="1" applyAlignment="1">
      <alignment/>
    </xf>
    <xf numFmtId="173" fontId="31" fillId="0" borderId="15" xfId="78" applyFont="1" applyBorder="1" applyAlignment="1">
      <alignment/>
    </xf>
    <xf numFmtId="2" fontId="31" fillId="0" borderId="36" xfId="0" applyNumberFormat="1" applyFont="1" applyBorder="1" applyAlignment="1">
      <alignment/>
    </xf>
    <xf numFmtId="2" fontId="31" fillId="34" borderId="26" xfId="0" applyNumberFormat="1" applyFont="1" applyFill="1" applyBorder="1" applyAlignment="1">
      <alignment/>
    </xf>
    <xf numFmtId="2" fontId="31" fillId="0" borderId="27" xfId="0" applyNumberFormat="1" applyFont="1" applyBorder="1" applyAlignment="1">
      <alignment/>
    </xf>
    <xf numFmtId="2" fontId="31" fillId="4" borderId="26" xfId="0" applyNumberFormat="1" applyFont="1" applyFill="1" applyBorder="1" applyAlignment="1">
      <alignment/>
    </xf>
    <xf numFmtId="2" fontId="31" fillId="0" borderId="43" xfId="0" applyNumberFormat="1" applyFont="1" applyBorder="1" applyAlignment="1">
      <alignment/>
    </xf>
    <xf numFmtId="2" fontId="31" fillId="0" borderId="17" xfId="0" applyNumberFormat="1" applyFont="1" applyBorder="1" applyAlignment="1">
      <alignment/>
    </xf>
    <xf numFmtId="176" fontId="31" fillId="34" borderId="15" xfId="0" applyNumberFormat="1" applyFont="1" applyFill="1" applyBorder="1" applyAlignment="1">
      <alignment/>
    </xf>
    <xf numFmtId="176" fontId="31" fillId="34" borderId="27" xfId="0" applyNumberFormat="1" applyFont="1" applyFill="1" applyBorder="1" applyAlignment="1">
      <alignment/>
    </xf>
    <xf numFmtId="49" fontId="15" fillId="34" borderId="13" xfId="63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right" vertical="center" wrapText="1"/>
      <protection/>
    </xf>
    <xf numFmtId="0" fontId="18" fillId="34" borderId="13" xfId="0" applyFont="1" applyFill="1" applyBorder="1" applyAlignment="1" applyProtection="1">
      <alignment horizontal="center" vertical="center" wrapText="1"/>
      <protection/>
    </xf>
    <xf numFmtId="2" fontId="31" fillId="34" borderId="13" xfId="0" applyNumberFormat="1" applyFont="1" applyFill="1" applyBorder="1" applyAlignment="1">
      <alignment/>
    </xf>
    <xf numFmtId="0" fontId="31" fillId="0" borderId="13" xfId="0" applyFont="1" applyBorder="1" applyAlignment="1">
      <alignment/>
    </xf>
    <xf numFmtId="0" fontId="32" fillId="7" borderId="13" xfId="0" applyFont="1" applyFill="1" applyBorder="1" applyAlignment="1">
      <alignment/>
    </xf>
    <xf numFmtId="0" fontId="31" fillId="0" borderId="28" xfId="0" applyFont="1" applyBorder="1" applyAlignment="1">
      <alignment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1" fillId="4" borderId="29" xfId="0" applyFont="1" applyFill="1" applyBorder="1" applyAlignment="1">
      <alignment/>
    </xf>
    <xf numFmtId="0" fontId="31" fillId="0" borderId="40" xfId="0" applyFont="1" applyBorder="1" applyAlignment="1">
      <alignment/>
    </xf>
    <xf numFmtId="0" fontId="31" fillId="0" borderId="12" xfId="0" applyFont="1" applyBorder="1" applyAlignment="1">
      <alignment/>
    </xf>
    <xf numFmtId="0" fontId="6" fillId="35" borderId="31" xfId="0" applyFont="1" applyFill="1" applyBorder="1" applyAlignment="1">
      <alignment horizontal="center"/>
    </xf>
    <xf numFmtId="0" fontId="18" fillId="35" borderId="33" xfId="0" applyFont="1" applyFill="1" applyBorder="1" applyAlignment="1" applyProtection="1">
      <alignment horizontal="center" wrapText="1"/>
      <protection/>
    </xf>
    <xf numFmtId="2" fontId="22" fillId="35" borderId="33" xfId="0" applyNumberFormat="1" applyFont="1" applyFill="1" applyBorder="1" applyAlignment="1">
      <alignment/>
    </xf>
    <xf numFmtId="0" fontId="32" fillId="35" borderId="33" xfId="0" applyFont="1" applyFill="1" applyBorder="1" applyAlignment="1">
      <alignment/>
    </xf>
    <xf numFmtId="173" fontId="22" fillId="35" borderId="33" xfId="78" applyNumberFormat="1" applyFont="1" applyFill="1" applyBorder="1" applyAlignment="1">
      <alignment/>
    </xf>
    <xf numFmtId="173" fontId="22" fillId="35" borderId="33" xfId="78" applyFont="1" applyFill="1" applyBorder="1" applyAlignment="1">
      <alignment/>
    </xf>
    <xf numFmtId="2" fontId="22" fillId="35" borderId="34" xfId="0" applyNumberFormat="1" applyFont="1" applyFill="1" applyBorder="1" applyAlignment="1">
      <alignment/>
    </xf>
    <xf numFmtId="2" fontId="22" fillId="7" borderId="31" xfId="0" applyNumberFormat="1" applyFont="1" applyFill="1" applyBorder="1" applyAlignment="1">
      <alignment/>
    </xf>
    <xf numFmtId="2" fontId="22" fillId="7" borderId="33" xfId="0" applyNumberFormat="1" applyFont="1" applyFill="1" applyBorder="1" applyAlignment="1">
      <alignment/>
    </xf>
    <xf numFmtId="0" fontId="32" fillId="7" borderId="33" xfId="0" applyFont="1" applyFill="1" applyBorder="1" applyAlignment="1">
      <alignment/>
    </xf>
    <xf numFmtId="2" fontId="22" fillId="7" borderId="35" xfId="0" applyNumberFormat="1" applyFont="1" applyFill="1" applyBorder="1" applyAlignment="1">
      <alignment/>
    </xf>
    <xf numFmtId="2" fontId="22" fillId="4" borderId="31" xfId="0" applyNumberFormat="1" applyFont="1" applyFill="1" applyBorder="1" applyAlignment="1">
      <alignment/>
    </xf>
    <xf numFmtId="2" fontId="22" fillId="7" borderId="41" xfId="0" applyNumberFormat="1" applyFont="1" applyFill="1" applyBorder="1" applyAlignment="1">
      <alignment/>
    </xf>
    <xf numFmtId="2" fontId="22" fillId="7" borderId="32" xfId="0" applyNumberFormat="1" applyFont="1" applyFill="1" applyBorder="1" applyAlignment="1">
      <alignment/>
    </xf>
    <xf numFmtId="49" fontId="15" fillId="34" borderId="22" xfId="63" applyNumberFormat="1" applyFont="1" applyFill="1" applyBorder="1" applyAlignment="1" applyProtection="1">
      <alignment horizontal="center" vertical="center" wrapText="1"/>
      <protection/>
    </xf>
    <xf numFmtId="49" fontId="100" fillId="34" borderId="22" xfId="63" applyNumberFormat="1" applyFont="1" applyFill="1" applyBorder="1" applyAlignment="1" applyProtection="1">
      <alignment horizontal="center" vertical="center" wrapText="1"/>
      <protection/>
    </xf>
    <xf numFmtId="49" fontId="15" fillId="34" borderId="26" xfId="63" applyNumberFormat="1" applyFont="1" applyFill="1" applyBorder="1" applyAlignment="1" applyProtection="1">
      <alignment horizontal="center" vertical="center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/>
    </xf>
    <xf numFmtId="0" fontId="18" fillId="34" borderId="15" xfId="63" applyFont="1" applyFill="1" applyBorder="1" applyAlignment="1" applyProtection="1">
      <alignment horizontal="center" vertical="center" wrapText="1"/>
      <protection/>
    </xf>
    <xf numFmtId="178" fontId="31" fillId="0" borderId="15" xfId="0" applyNumberFormat="1" applyFont="1" applyBorder="1" applyAlignment="1">
      <alignment/>
    </xf>
    <xf numFmtId="0" fontId="31" fillId="0" borderId="15" xfId="0" applyFont="1" applyBorder="1" applyAlignment="1">
      <alignment/>
    </xf>
    <xf numFmtId="0" fontId="32" fillId="7" borderId="15" xfId="0" applyFont="1" applyFill="1" applyBorder="1" applyAlignment="1">
      <alignment/>
    </xf>
    <xf numFmtId="178" fontId="31" fillId="0" borderId="36" xfId="0" applyNumberFormat="1" applyFont="1" applyBorder="1" applyAlignment="1">
      <alignment/>
    </xf>
    <xf numFmtId="2" fontId="31" fillId="0" borderId="26" xfId="0" applyNumberFormat="1" applyFont="1" applyBorder="1" applyAlignment="1">
      <alignment/>
    </xf>
    <xf numFmtId="0" fontId="31" fillId="0" borderId="17" xfId="0" applyFont="1" applyBorder="1" applyAlignment="1">
      <alignment/>
    </xf>
    <xf numFmtId="173" fontId="22" fillId="35" borderId="33" xfId="78" applyFont="1" applyFill="1" applyBorder="1" applyAlignment="1">
      <alignment horizontal="right" wrapText="1"/>
    </xf>
    <xf numFmtId="2" fontId="22" fillId="0" borderId="34" xfId="0" applyNumberFormat="1" applyFont="1" applyBorder="1" applyAlignment="1">
      <alignment/>
    </xf>
    <xf numFmtId="173" fontId="22" fillId="7" borderId="31" xfId="78" applyFont="1" applyFill="1" applyBorder="1" applyAlignment="1">
      <alignment horizontal="right" wrapText="1"/>
    </xf>
    <xf numFmtId="173" fontId="22" fillId="7" borderId="33" xfId="78" applyFont="1" applyFill="1" applyBorder="1" applyAlignment="1">
      <alignment horizontal="right" wrapText="1"/>
    </xf>
    <xf numFmtId="173" fontId="22" fillId="7" borderId="35" xfId="78" applyFont="1" applyFill="1" applyBorder="1" applyAlignment="1">
      <alignment horizontal="right" wrapText="1"/>
    </xf>
    <xf numFmtId="173" fontId="22" fillId="4" borderId="31" xfId="78" applyFont="1" applyFill="1" applyBorder="1" applyAlignment="1">
      <alignment horizontal="right" wrapText="1"/>
    </xf>
    <xf numFmtId="173" fontId="22" fillId="7" borderId="41" xfId="78" applyFont="1" applyFill="1" applyBorder="1" applyAlignment="1">
      <alignment horizontal="right" wrapText="1"/>
    </xf>
    <xf numFmtId="173" fontId="22" fillId="7" borderId="32" xfId="78" applyFont="1" applyFill="1" applyBorder="1" applyAlignment="1">
      <alignment horizontal="right" wrapText="1"/>
    </xf>
    <xf numFmtId="0" fontId="15" fillId="34" borderId="22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 applyProtection="1">
      <alignment horizontal="left" wrapText="1" indent="1"/>
      <protection/>
    </xf>
    <xf numFmtId="0" fontId="18" fillId="34" borderId="15" xfId="0" applyFont="1" applyFill="1" applyBorder="1" applyAlignment="1" applyProtection="1">
      <alignment horizontal="center" wrapText="1"/>
      <protection/>
    </xf>
    <xf numFmtId="0" fontId="31" fillId="34" borderId="15" xfId="0" applyFont="1" applyFill="1" applyBorder="1" applyAlignment="1">
      <alignment/>
    </xf>
    <xf numFmtId="2" fontId="31" fillId="34" borderId="15" xfId="0" applyNumberFormat="1" applyFont="1" applyFill="1" applyBorder="1" applyAlignment="1">
      <alignment horizontal="right" wrapText="1"/>
    </xf>
    <xf numFmtId="2" fontId="31" fillId="0" borderId="15" xfId="0" applyNumberFormat="1" applyFont="1" applyBorder="1" applyAlignment="1">
      <alignment horizontal="right" wrapText="1"/>
    </xf>
    <xf numFmtId="0" fontId="32" fillId="7" borderId="15" xfId="0" applyFont="1" applyFill="1" applyBorder="1" applyAlignment="1">
      <alignment horizontal="right" wrapText="1"/>
    </xf>
    <xf numFmtId="2" fontId="31" fillId="0" borderId="15" xfId="0" applyNumberFormat="1" applyFont="1" applyFill="1" applyBorder="1" applyAlignment="1">
      <alignment horizontal="right" wrapText="1"/>
    </xf>
    <xf numFmtId="2" fontId="31" fillId="34" borderId="26" xfId="0" applyNumberFormat="1" applyFont="1" applyFill="1" applyBorder="1" applyAlignment="1">
      <alignment horizontal="right" wrapText="1"/>
    </xf>
    <xf numFmtId="2" fontId="31" fillId="0" borderId="27" xfId="0" applyNumberFormat="1" applyFont="1" applyBorder="1" applyAlignment="1">
      <alignment horizontal="right" wrapText="1"/>
    </xf>
    <xf numFmtId="2" fontId="31" fillId="4" borderId="26" xfId="0" applyNumberFormat="1" applyFont="1" applyFill="1" applyBorder="1" applyAlignment="1">
      <alignment horizontal="right" wrapText="1"/>
    </xf>
    <xf numFmtId="2" fontId="31" fillId="0" borderId="43" xfId="0" applyNumberFormat="1" applyFont="1" applyBorder="1" applyAlignment="1">
      <alignment horizontal="right" wrapText="1"/>
    </xf>
    <xf numFmtId="2" fontId="31" fillId="34" borderId="17" xfId="0" applyNumberFormat="1" applyFont="1" applyFill="1" applyBorder="1" applyAlignment="1">
      <alignment horizontal="right" wrapText="1"/>
    </xf>
    <xf numFmtId="0" fontId="6" fillId="0" borderId="31" xfId="0" applyFont="1" applyFill="1" applyBorder="1" applyAlignment="1">
      <alignment horizontal="center"/>
    </xf>
    <xf numFmtId="0" fontId="6" fillId="0" borderId="33" xfId="0" applyFont="1" applyFill="1" applyBorder="1" applyAlignment="1" applyProtection="1">
      <alignment horizontal="left" wrapText="1"/>
      <protection/>
    </xf>
    <xf numFmtId="0" fontId="18" fillId="0" borderId="33" xfId="0" applyFont="1" applyFill="1" applyBorder="1" applyAlignment="1" applyProtection="1">
      <alignment horizontal="center" wrapText="1"/>
      <protection/>
    </xf>
    <xf numFmtId="2" fontId="22" fillId="0" borderId="33" xfId="0" applyNumberFormat="1" applyFont="1" applyFill="1" applyBorder="1" applyAlignment="1">
      <alignment/>
    </xf>
    <xf numFmtId="0" fontId="32" fillId="0" borderId="33" xfId="0" applyFont="1" applyFill="1" applyBorder="1" applyAlignment="1">
      <alignment/>
    </xf>
    <xf numFmtId="173" fontId="22" fillId="0" borderId="33" xfId="78" applyFont="1" applyFill="1" applyBorder="1" applyAlignment="1">
      <alignment/>
    </xf>
    <xf numFmtId="2" fontId="22" fillId="0" borderId="33" xfId="0" applyNumberFormat="1" applyFont="1" applyFill="1" applyBorder="1" applyAlignment="1">
      <alignment horizontal="right" wrapText="1"/>
    </xf>
    <xf numFmtId="2" fontId="33" fillId="0" borderId="33" xfId="0" applyNumberFormat="1" applyFont="1" applyFill="1" applyBorder="1" applyAlignment="1">
      <alignment horizontal="right" wrapText="1"/>
    </xf>
    <xf numFmtId="2" fontId="22" fillId="7" borderId="31" xfId="0" applyNumberFormat="1" applyFont="1" applyFill="1" applyBorder="1" applyAlignment="1">
      <alignment horizontal="right" wrapText="1"/>
    </xf>
    <xf numFmtId="2" fontId="22" fillId="7" borderId="33" xfId="0" applyNumberFormat="1" applyFont="1" applyFill="1" applyBorder="1" applyAlignment="1">
      <alignment horizontal="right" wrapText="1"/>
    </xf>
    <xf numFmtId="2" fontId="33" fillId="7" borderId="33" xfId="0" applyNumberFormat="1" applyFont="1" applyFill="1" applyBorder="1" applyAlignment="1">
      <alignment horizontal="right" wrapText="1"/>
    </xf>
    <xf numFmtId="2" fontId="22" fillId="7" borderId="35" xfId="0" applyNumberFormat="1" applyFont="1" applyFill="1" applyBorder="1" applyAlignment="1">
      <alignment horizontal="right" wrapText="1"/>
    </xf>
    <xf numFmtId="2" fontId="22" fillId="4" borderId="31" xfId="0" applyNumberFormat="1" applyFont="1" applyFill="1" applyBorder="1" applyAlignment="1">
      <alignment horizontal="right" wrapText="1"/>
    </xf>
    <xf numFmtId="2" fontId="22" fillId="7" borderId="41" xfId="0" applyNumberFormat="1" applyFont="1" applyFill="1" applyBorder="1" applyAlignment="1">
      <alignment horizontal="right" wrapText="1"/>
    </xf>
    <xf numFmtId="2" fontId="22" fillId="7" borderId="32" xfId="0" applyNumberFormat="1" applyFont="1" applyFill="1" applyBorder="1" applyAlignment="1">
      <alignment horizontal="right" wrapText="1"/>
    </xf>
    <xf numFmtId="0" fontId="11" fillId="34" borderId="15" xfId="0" applyFont="1" applyFill="1" applyBorder="1" applyAlignment="1" applyProtection="1">
      <alignment horizontal="left" vertical="center" wrapText="1"/>
      <protection/>
    </xf>
    <xf numFmtId="0" fontId="18" fillId="34" borderId="15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>
      <alignment horizontal="right" wrapText="1"/>
    </xf>
    <xf numFmtId="0" fontId="31" fillId="0" borderId="36" xfId="0" applyFont="1" applyBorder="1" applyAlignment="1">
      <alignment horizontal="right" wrapText="1"/>
    </xf>
    <xf numFmtId="0" fontId="31" fillId="0" borderId="26" xfId="0" applyFont="1" applyBorder="1" applyAlignment="1">
      <alignment horizontal="right" wrapText="1"/>
    </xf>
    <xf numFmtId="0" fontId="31" fillId="0" borderId="27" xfId="0" applyFont="1" applyBorder="1" applyAlignment="1">
      <alignment horizontal="right" wrapText="1"/>
    </xf>
    <xf numFmtId="0" fontId="31" fillId="4" borderId="26" xfId="0" applyFont="1" applyFill="1" applyBorder="1" applyAlignment="1">
      <alignment horizontal="right" wrapText="1"/>
    </xf>
    <xf numFmtId="0" fontId="31" fillId="0" borderId="43" xfId="0" applyFont="1" applyBorder="1" applyAlignment="1">
      <alignment horizontal="right" wrapText="1"/>
    </xf>
    <xf numFmtId="0" fontId="31" fillId="0" borderId="17" xfId="0" applyFont="1" applyBorder="1" applyAlignment="1">
      <alignment horizontal="right" wrapText="1"/>
    </xf>
    <xf numFmtId="0" fontId="6" fillId="7" borderId="31" xfId="0" applyNumberFormat="1" applyFont="1" applyFill="1" applyBorder="1" applyAlignment="1">
      <alignment horizontal="center" vertical="center"/>
    </xf>
    <xf numFmtId="0" fontId="6" fillId="7" borderId="33" xfId="0" applyNumberFormat="1" applyFont="1" applyFill="1" applyBorder="1" applyAlignment="1">
      <alignment horizontal="left" vertical="center"/>
    </xf>
    <xf numFmtId="0" fontId="20" fillId="34" borderId="33" xfId="0" applyFont="1" applyFill="1" applyBorder="1" applyAlignment="1" applyProtection="1">
      <alignment horizontal="center" vertical="center" wrapText="1"/>
      <protection/>
    </xf>
    <xf numFmtId="2" fontId="22" fillId="34" borderId="33" xfId="0" applyNumberFormat="1" applyFont="1" applyFill="1" applyBorder="1" applyAlignment="1">
      <alignment/>
    </xf>
    <xf numFmtId="2" fontId="22" fillId="3" borderId="33" xfId="0" applyNumberFormat="1" applyFont="1" applyFill="1" applyBorder="1" applyAlignment="1">
      <alignment/>
    </xf>
    <xf numFmtId="2" fontId="33" fillId="3" borderId="33" xfId="0" applyNumberFormat="1" applyFont="1" applyFill="1" applyBorder="1" applyAlignment="1">
      <alignment/>
    </xf>
    <xf numFmtId="173" fontId="22" fillId="3" borderId="33" xfId="78" applyFont="1" applyFill="1" applyBorder="1" applyAlignment="1">
      <alignment horizontal="right" wrapText="1"/>
    </xf>
    <xf numFmtId="2" fontId="33" fillId="3" borderId="33" xfId="0" applyNumberFormat="1" applyFont="1" applyFill="1" applyBorder="1" applyAlignment="1">
      <alignment horizontal="right" wrapText="1"/>
    </xf>
    <xf numFmtId="184" fontId="22" fillId="3" borderId="33" xfId="78" applyNumberFormat="1" applyFont="1" applyFill="1" applyBorder="1" applyAlignment="1">
      <alignment horizontal="right" wrapText="1"/>
    </xf>
    <xf numFmtId="173" fontId="22" fillId="3" borderId="31" xfId="78" applyFont="1" applyFill="1" applyBorder="1" applyAlignment="1">
      <alignment horizontal="right" wrapText="1"/>
    </xf>
    <xf numFmtId="173" fontId="22" fillId="3" borderId="35" xfId="78" applyFont="1" applyFill="1" applyBorder="1" applyAlignment="1">
      <alignment horizontal="right" wrapText="1"/>
    </xf>
    <xf numFmtId="173" fontId="22" fillId="3" borderId="41" xfId="78" applyFont="1" applyFill="1" applyBorder="1" applyAlignment="1">
      <alignment horizontal="right" wrapText="1"/>
    </xf>
    <xf numFmtId="173" fontId="22" fillId="3" borderId="32" xfId="78" applyFont="1" applyFill="1" applyBorder="1" applyAlignment="1">
      <alignment horizontal="right" wrapText="1"/>
    </xf>
    <xf numFmtId="0" fontId="6" fillId="7" borderId="22" xfId="0" applyNumberFormat="1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21" fillId="34" borderId="15" xfId="63" applyFont="1" applyFill="1" applyBorder="1" applyAlignment="1" applyProtection="1">
      <alignment horizontal="center" vertical="center" wrapText="1"/>
      <protection/>
    </xf>
    <xf numFmtId="176" fontId="15" fillId="34" borderId="45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13" fillId="7" borderId="15" xfId="0" applyFont="1" applyFill="1" applyBorder="1" applyAlignment="1">
      <alignment/>
    </xf>
    <xf numFmtId="174" fontId="7" fillId="0" borderId="15" xfId="0" applyNumberFormat="1" applyFont="1" applyBorder="1" applyAlignment="1">
      <alignment/>
    </xf>
    <xf numFmtId="174" fontId="13" fillId="0" borderId="15" xfId="0" applyNumberFormat="1" applyFont="1" applyBorder="1" applyAlignment="1">
      <alignment/>
    </xf>
    <xf numFmtId="174" fontId="7" fillId="0" borderId="36" xfId="0" applyNumberFormat="1" applyFont="1" applyBorder="1" applyAlignment="1">
      <alignment horizontal="right" wrapText="1"/>
    </xf>
    <xf numFmtId="174" fontId="7" fillId="0" borderId="43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7" fillId="7" borderId="33" xfId="54" applyFont="1" applyFill="1" applyBorder="1" applyAlignment="1">
      <alignment vertical="center"/>
      <protection/>
    </xf>
    <xf numFmtId="173" fontId="22" fillId="7" borderId="11" xfId="78" applyFont="1" applyFill="1" applyBorder="1" applyAlignment="1">
      <alignment/>
    </xf>
    <xf numFmtId="0" fontId="31" fillId="7" borderId="13" xfId="0" applyFont="1" applyFill="1" applyBorder="1" applyAlignment="1">
      <alignment/>
    </xf>
    <xf numFmtId="173" fontId="94" fillId="7" borderId="11" xfId="78" applyFont="1" applyFill="1" applyBorder="1" applyAlignment="1">
      <alignment/>
    </xf>
    <xf numFmtId="2" fontId="31" fillId="7" borderId="11" xfId="0" applyNumberFormat="1" applyFont="1" applyFill="1" applyBorder="1" applyAlignment="1">
      <alignment horizontal="right" wrapText="1"/>
    </xf>
    <xf numFmtId="2" fontId="31" fillId="7" borderId="15" xfId="0" applyNumberFormat="1" applyFont="1" applyFill="1" applyBorder="1" applyAlignment="1">
      <alignment horizontal="right" wrapText="1"/>
    </xf>
    <xf numFmtId="0" fontId="31" fillId="7" borderId="15" xfId="0" applyFont="1" applyFill="1" applyBorder="1" applyAlignment="1">
      <alignment horizontal="right" wrapText="1"/>
    </xf>
    <xf numFmtId="0" fontId="22" fillId="7" borderId="11" xfId="0" applyFont="1" applyFill="1" applyBorder="1" applyAlignment="1">
      <alignment horizontal="right" wrapText="1"/>
    </xf>
    <xf numFmtId="0" fontId="31" fillId="7" borderId="11" xfId="0" applyFont="1" applyFill="1" applyBorder="1" applyAlignment="1">
      <alignment horizontal="right" wrapText="1"/>
    </xf>
    <xf numFmtId="174" fontId="7" fillId="7" borderId="15" xfId="0" applyNumberFormat="1" applyFont="1" applyFill="1" applyBorder="1" applyAlignment="1">
      <alignment horizontal="right" wrapText="1"/>
    </xf>
    <xf numFmtId="174" fontId="13" fillId="7" borderId="14" xfId="70" applyNumberFormat="1" applyFont="1" applyFill="1" applyBorder="1" applyAlignment="1">
      <alignment/>
    </xf>
    <xf numFmtId="174" fontId="13" fillId="7" borderId="11" xfId="70" applyNumberFormat="1" applyFont="1" applyFill="1" applyBorder="1" applyAlignment="1">
      <alignment/>
    </xf>
    <xf numFmtId="174" fontId="31" fillId="0" borderId="11" xfId="0" applyNumberFormat="1" applyFont="1" applyBorder="1" applyAlignment="1">
      <alignment/>
    </xf>
    <xf numFmtId="174" fontId="22" fillId="3" borderId="11" xfId="78" applyNumberFormat="1" applyFont="1" applyFill="1" applyBorder="1" applyAlignment="1">
      <alignment/>
    </xf>
    <xf numFmtId="0" fontId="7" fillId="35" borderId="33" xfId="54" applyFont="1" applyFill="1" applyBorder="1" applyAlignment="1">
      <alignment vertical="center"/>
      <protection/>
    </xf>
    <xf numFmtId="173" fontId="31" fillId="35" borderId="11" xfId="78" applyFont="1" applyFill="1" applyBorder="1" applyAlignment="1">
      <alignment/>
    </xf>
    <xf numFmtId="176" fontId="31" fillId="35" borderId="11" xfId="0" applyNumberFormat="1" applyFont="1" applyFill="1" applyBorder="1" applyAlignment="1">
      <alignment/>
    </xf>
    <xf numFmtId="2" fontId="22" fillId="35" borderId="15" xfId="0" applyNumberFormat="1" applyFont="1" applyFill="1" applyBorder="1" applyAlignment="1">
      <alignment/>
    </xf>
    <xf numFmtId="2" fontId="31" fillId="35" borderId="14" xfId="0" applyNumberFormat="1" applyFont="1" applyFill="1" applyBorder="1" applyAlignment="1">
      <alignment/>
    </xf>
    <xf numFmtId="173" fontId="22" fillId="35" borderId="11" xfId="78" applyFont="1" applyFill="1" applyBorder="1" applyAlignment="1">
      <alignment/>
    </xf>
    <xf numFmtId="0" fontId="32" fillId="35" borderId="11" xfId="0" applyFont="1" applyFill="1" applyBorder="1" applyAlignment="1">
      <alignment/>
    </xf>
    <xf numFmtId="178" fontId="32" fillId="35" borderId="11" xfId="0" applyNumberFormat="1" applyFont="1" applyFill="1" applyBorder="1" applyAlignment="1">
      <alignment/>
    </xf>
    <xf numFmtId="2" fontId="32" fillId="35" borderId="11" xfId="0" applyNumberFormat="1" applyFont="1" applyFill="1" applyBorder="1" applyAlignment="1">
      <alignment/>
    </xf>
    <xf numFmtId="174" fontId="32" fillId="35" borderId="11" xfId="70" applyNumberFormat="1" applyFont="1" applyFill="1" applyBorder="1" applyAlignment="1">
      <alignment/>
    </xf>
    <xf numFmtId="0" fontId="31" fillId="35" borderId="13" xfId="0" applyFont="1" applyFill="1" applyBorder="1" applyAlignment="1">
      <alignment/>
    </xf>
    <xf numFmtId="2" fontId="14" fillId="35" borderId="11" xfId="0" applyNumberFormat="1" applyFont="1" applyFill="1" applyBorder="1" applyAlignment="1">
      <alignment/>
    </xf>
    <xf numFmtId="2" fontId="94" fillId="35" borderId="11" xfId="0" applyNumberFormat="1" applyFont="1" applyFill="1" applyBorder="1" applyAlignment="1">
      <alignment/>
    </xf>
    <xf numFmtId="0" fontId="31" fillId="35" borderId="15" xfId="0" applyFont="1" applyFill="1" applyBorder="1" applyAlignment="1">
      <alignment/>
    </xf>
    <xf numFmtId="173" fontId="22" fillId="35" borderId="11" xfId="78" applyFont="1" applyFill="1" applyBorder="1" applyAlignment="1">
      <alignment horizontal="right" wrapText="1"/>
    </xf>
    <xf numFmtId="174" fontId="7" fillId="35" borderId="15" xfId="0" applyNumberFormat="1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3" fillId="35" borderId="11" xfId="0" applyFont="1" applyFill="1" applyBorder="1" applyAlignment="1">
      <alignment/>
    </xf>
    <xf numFmtId="173" fontId="94" fillId="35" borderId="11" xfId="78" applyFont="1" applyFill="1" applyBorder="1" applyAlignment="1">
      <alignment/>
    </xf>
    <xf numFmtId="178" fontId="31" fillId="35" borderId="15" xfId="0" applyNumberFormat="1" applyFont="1" applyFill="1" applyBorder="1" applyAlignment="1">
      <alignment/>
    </xf>
    <xf numFmtId="2" fontId="31" fillId="35" borderId="11" xfId="0" applyNumberFormat="1" applyFont="1" applyFill="1" applyBorder="1" applyAlignment="1">
      <alignment horizontal="right" wrapText="1"/>
    </xf>
    <xf numFmtId="2" fontId="31" fillId="35" borderId="15" xfId="0" applyNumberFormat="1" applyFont="1" applyFill="1" applyBorder="1" applyAlignment="1">
      <alignment horizontal="right" wrapText="1"/>
    </xf>
    <xf numFmtId="2" fontId="22" fillId="35" borderId="33" xfId="0" applyNumberFormat="1" applyFont="1" applyFill="1" applyBorder="1" applyAlignment="1">
      <alignment horizontal="right" wrapText="1"/>
    </xf>
    <xf numFmtId="0" fontId="31" fillId="35" borderId="15" xfId="0" applyFont="1" applyFill="1" applyBorder="1" applyAlignment="1">
      <alignment horizontal="right" wrapText="1"/>
    </xf>
    <xf numFmtId="0" fontId="22" fillId="35" borderId="11" xfId="0" applyFont="1" applyFill="1" applyBorder="1" applyAlignment="1">
      <alignment horizontal="right" wrapText="1"/>
    </xf>
    <xf numFmtId="0" fontId="31" fillId="35" borderId="11" xfId="0" applyFont="1" applyFill="1" applyBorder="1" applyAlignment="1">
      <alignment horizontal="right" wrapText="1"/>
    </xf>
    <xf numFmtId="174" fontId="7" fillId="35" borderId="15" xfId="0" applyNumberFormat="1" applyFont="1" applyFill="1" applyBorder="1" applyAlignment="1">
      <alignment horizontal="right" wrapText="1"/>
    </xf>
    <xf numFmtId="0" fontId="15" fillId="35" borderId="33" xfId="0" applyFont="1" applyFill="1" applyBorder="1" applyAlignment="1">
      <alignment/>
    </xf>
    <xf numFmtId="2" fontId="15" fillId="35" borderId="11" xfId="0" applyNumberFormat="1" applyFont="1" applyFill="1" applyBorder="1" applyAlignment="1">
      <alignment/>
    </xf>
    <xf numFmtId="0" fontId="15" fillId="35" borderId="11" xfId="0" applyFont="1" applyFill="1" applyBorder="1" applyAlignment="1">
      <alignment/>
    </xf>
    <xf numFmtId="10" fontId="15" fillId="35" borderId="11" xfId="0" applyNumberFormat="1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173" fontId="6" fillId="35" borderId="11" xfId="78" applyFont="1" applyFill="1" applyBorder="1" applyAlignment="1">
      <alignment horizontal="right" wrapText="1"/>
    </xf>
    <xf numFmtId="173" fontId="6" fillId="35" borderId="13" xfId="78" applyFont="1" applyFill="1" applyBorder="1" applyAlignment="1">
      <alignment horizontal="right" wrapText="1"/>
    </xf>
    <xf numFmtId="173" fontId="6" fillId="35" borderId="33" xfId="78" applyFont="1" applyFill="1" applyBorder="1" applyAlignment="1">
      <alignment/>
    </xf>
    <xf numFmtId="0" fontId="12" fillId="35" borderId="11" xfId="0" applyFont="1" applyFill="1" applyBorder="1" applyAlignment="1">
      <alignment/>
    </xf>
    <xf numFmtId="173" fontId="6" fillId="35" borderId="11" xfId="78" applyFont="1" applyFill="1" applyBorder="1" applyAlignment="1">
      <alignment/>
    </xf>
    <xf numFmtId="0" fontId="15" fillId="35" borderId="13" xfId="0" applyFont="1" applyFill="1" applyBorder="1" applyAlignment="1">
      <alignment/>
    </xf>
    <xf numFmtId="2" fontId="12" fillId="35" borderId="15" xfId="0" applyNumberFormat="1" applyFont="1" applyFill="1" applyBorder="1" applyAlignment="1">
      <alignment/>
    </xf>
    <xf numFmtId="0" fontId="15" fillId="35" borderId="14" xfId="0" applyFont="1" applyFill="1" applyBorder="1" applyAlignment="1">
      <alignment/>
    </xf>
    <xf numFmtId="2" fontId="15" fillId="35" borderId="15" xfId="0" applyNumberFormat="1" applyFont="1" applyFill="1" applyBorder="1" applyAlignment="1">
      <alignment/>
    </xf>
    <xf numFmtId="193" fontId="6" fillId="35" borderId="33" xfId="78" applyNumberFormat="1" applyFont="1" applyFill="1" applyBorder="1" applyAlignment="1">
      <alignment horizontal="right" wrapText="1"/>
    </xf>
    <xf numFmtId="43" fontId="15" fillId="35" borderId="11" xfId="0" applyNumberFormat="1" applyFont="1" applyFill="1" applyBorder="1" applyAlignment="1">
      <alignment/>
    </xf>
    <xf numFmtId="43" fontId="15" fillId="35" borderId="14" xfId="0" applyNumberFormat="1" applyFont="1" applyFill="1" applyBorder="1" applyAlignment="1">
      <alignment/>
    </xf>
    <xf numFmtId="173" fontId="6" fillId="35" borderId="14" xfId="78" applyNumberFormat="1" applyFont="1" applyFill="1" applyBorder="1" applyAlignment="1">
      <alignment horizontal="right" wrapText="1"/>
    </xf>
    <xf numFmtId="2" fontId="6" fillId="35" borderId="11" xfId="0" applyNumberFormat="1" applyFont="1" applyFill="1" applyBorder="1" applyAlignment="1">
      <alignment horizontal="right" wrapText="1"/>
    </xf>
    <xf numFmtId="174" fontId="12" fillId="35" borderId="15" xfId="0" applyNumberFormat="1" applyFont="1" applyFill="1" applyBorder="1" applyAlignment="1">
      <alignment/>
    </xf>
    <xf numFmtId="178" fontId="12" fillId="35" borderId="11" xfId="0" applyNumberFormat="1" applyFont="1" applyFill="1" applyBorder="1" applyAlignment="1">
      <alignment/>
    </xf>
    <xf numFmtId="174" fontId="15" fillId="35" borderId="14" xfId="70" applyNumberFormat="1" applyFont="1" applyFill="1" applyBorder="1" applyAlignment="1">
      <alignment/>
    </xf>
    <xf numFmtId="2" fontId="12" fillId="35" borderId="11" xfId="0" applyNumberFormat="1" applyFont="1" applyFill="1" applyBorder="1" applyAlignment="1">
      <alignment/>
    </xf>
    <xf numFmtId="174" fontId="15" fillId="35" borderId="11" xfId="70" applyNumberFormat="1" applyFont="1" applyFill="1" applyBorder="1" applyAlignment="1">
      <alignment/>
    </xf>
    <xf numFmtId="2" fontId="15" fillId="35" borderId="14" xfId="0" applyNumberFormat="1" applyFont="1" applyFill="1" applyBorder="1" applyAlignment="1">
      <alignment/>
    </xf>
    <xf numFmtId="2" fontId="6" fillId="35" borderId="14" xfId="0" applyNumberFormat="1" applyFont="1" applyFill="1" applyBorder="1" applyAlignment="1">
      <alignment horizontal="right" wrapText="1"/>
    </xf>
    <xf numFmtId="0" fontId="15" fillId="35" borderId="13" xfId="0" applyFont="1" applyFill="1" applyBorder="1" applyAlignment="1">
      <alignment horizontal="right" wrapText="1"/>
    </xf>
    <xf numFmtId="0" fontId="15" fillId="35" borderId="11" xfId="0" applyFont="1" applyFill="1" applyBorder="1" applyAlignment="1">
      <alignment horizontal="right" wrapText="1"/>
    </xf>
    <xf numFmtId="173" fontId="6" fillId="35" borderId="33" xfId="78" applyNumberFormat="1" applyFont="1" applyFill="1" applyBorder="1" applyAlignment="1">
      <alignment horizontal="right" wrapText="1"/>
    </xf>
    <xf numFmtId="2" fontId="15" fillId="35" borderId="11" xfId="0" applyNumberFormat="1" applyFont="1" applyFill="1" applyBorder="1" applyAlignment="1">
      <alignment horizontal="right" wrapText="1"/>
    </xf>
    <xf numFmtId="0" fontId="15" fillId="35" borderId="14" xfId="0" applyFont="1" applyFill="1" applyBorder="1" applyAlignment="1">
      <alignment horizontal="right" wrapText="1"/>
    </xf>
    <xf numFmtId="0" fontId="28" fillId="35" borderId="33" xfId="0" applyFont="1" applyFill="1" applyBorder="1" applyAlignment="1">
      <alignment horizontal="center" vertical="center"/>
    </xf>
    <xf numFmtId="2" fontId="15" fillId="35" borderId="14" xfId="0" applyNumberFormat="1" applyFont="1" applyFill="1" applyBorder="1" applyAlignment="1">
      <alignment horizontal="center" vertical="center"/>
    </xf>
    <xf numFmtId="2" fontId="15" fillId="35" borderId="11" xfId="0" applyNumberFormat="1" applyFont="1" applyFill="1" applyBorder="1" applyAlignment="1">
      <alignment horizontal="center" vertical="center"/>
    </xf>
    <xf numFmtId="2" fontId="6" fillId="35" borderId="13" xfId="0" applyNumberFormat="1" applyFont="1" applyFill="1" applyBorder="1" applyAlignment="1">
      <alignment/>
    </xf>
    <xf numFmtId="1" fontId="12" fillId="35" borderId="11" xfId="0" applyNumberFormat="1" applyFont="1" applyFill="1" applyBorder="1" applyAlignment="1">
      <alignment/>
    </xf>
    <xf numFmtId="2" fontId="15" fillId="35" borderId="13" xfId="0" applyNumberFormat="1" applyFont="1" applyFill="1" applyBorder="1" applyAlignment="1">
      <alignment/>
    </xf>
    <xf numFmtId="2" fontId="15" fillId="35" borderId="13" xfId="0" applyNumberFormat="1" applyFont="1" applyFill="1" applyBorder="1" applyAlignment="1">
      <alignment horizontal="right" wrapText="1"/>
    </xf>
    <xf numFmtId="184" fontId="6" fillId="35" borderId="33" xfId="78" applyNumberFormat="1" applyFont="1" applyFill="1" applyBorder="1" applyAlignment="1">
      <alignment horizontal="right" wrapText="1"/>
    </xf>
    <xf numFmtId="2" fontId="15" fillId="35" borderId="14" xfId="0" applyNumberFormat="1" applyFont="1" applyFill="1" applyBorder="1" applyAlignment="1">
      <alignment horizontal="right" wrapText="1"/>
    </xf>
    <xf numFmtId="184" fontId="6" fillId="35" borderId="14" xfId="78" applyNumberFormat="1" applyFont="1" applyFill="1" applyBorder="1" applyAlignment="1">
      <alignment horizontal="right" wrapText="1"/>
    </xf>
    <xf numFmtId="2" fontId="6" fillId="35" borderId="15" xfId="0" applyNumberFormat="1" applyFont="1" applyFill="1" applyBorder="1" applyAlignment="1">
      <alignment/>
    </xf>
    <xf numFmtId="0" fontId="15" fillId="35" borderId="33" xfId="0" applyFont="1" applyFill="1" applyBorder="1" applyAlignment="1">
      <alignment horizontal="center" vertical="center" wrapText="1"/>
    </xf>
    <xf numFmtId="2" fontId="31" fillId="35" borderId="18" xfId="0" applyNumberFormat="1" applyFont="1" applyFill="1" applyBorder="1" applyAlignment="1">
      <alignment/>
    </xf>
    <xf numFmtId="0" fontId="31" fillId="35" borderId="14" xfId="0" applyFont="1" applyFill="1" applyBorder="1" applyAlignment="1">
      <alignment/>
    </xf>
    <xf numFmtId="1" fontId="31" fillId="35" borderId="11" xfId="0" applyNumberFormat="1" applyFont="1" applyFill="1" applyBorder="1" applyAlignment="1">
      <alignment/>
    </xf>
    <xf numFmtId="1" fontId="32" fillId="35" borderId="11" xfId="0" applyNumberFormat="1" applyFont="1" applyFill="1" applyBorder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7" fillId="0" borderId="39" xfId="54" applyFont="1" applyBorder="1" applyAlignment="1">
      <alignment vertical="center"/>
      <protection/>
    </xf>
    <xf numFmtId="0" fontId="7" fillId="0" borderId="43" xfId="54" applyFont="1" applyBorder="1" applyAlignment="1">
      <alignment vertical="center"/>
      <protection/>
    </xf>
    <xf numFmtId="173" fontId="15" fillId="0" borderId="33" xfId="78" applyFont="1" applyFill="1" applyBorder="1" applyAlignment="1">
      <alignment horizontal="right" wrapText="1"/>
    </xf>
    <xf numFmtId="173" fontId="15" fillId="7" borderId="33" xfId="78" applyFont="1" applyFill="1" applyBorder="1" applyAlignment="1">
      <alignment horizontal="right" wrapText="1"/>
    </xf>
    <xf numFmtId="173" fontId="15" fillId="0" borderId="35" xfId="78" applyFont="1" applyFill="1" applyBorder="1" applyAlignment="1">
      <alignment horizontal="right" wrapText="1"/>
    </xf>
    <xf numFmtId="173" fontId="15" fillId="0" borderId="13" xfId="78" applyFont="1" applyBorder="1" applyAlignment="1">
      <alignment horizontal="right" wrapText="1"/>
    </xf>
    <xf numFmtId="173" fontId="15" fillId="7" borderId="13" xfId="78" applyFont="1" applyFill="1" applyBorder="1" applyAlignment="1">
      <alignment horizontal="right" wrapText="1"/>
    </xf>
    <xf numFmtId="173" fontId="15" fillId="0" borderId="30" xfId="78" applyFont="1" applyBorder="1" applyAlignment="1">
      <alignment horizontal="right" wrapText="1"/>
    </xf>
    <xf numFmtId="0" fontId="15" fillId="0" borderId="25" xfId="0" applyFont="1" applyBorder="1" applyAlignment="1">
      <alignment/>
    </xf>
    <xf numFmtId="173" fontId="31" fillId="7" borderId="11" xfId="78" applyFont="1" applyFill="1" applyBorder="1" applyAlignment="1">
      <alignment/>
    </xf>
    <xf numFmtId="173" fontId="31" fillId="34" borderId="23" xfId="78" applyFont="1" applyFill="1" applyBorder="1" applyAlignment="1">
      <alignment/>
    </xf>
    <xf numFmtId="0" fontId="15" fillId="35" borderId="31" xfId="0" applyFont="1" applyFill="1" applyBorder="1" applyAlignment="1">
      <alignment/>
    </xf>
    <xf numFmtId="2" fontId="15" fillId="35" borderId="22" xfId="0" applyNumberFormat="1" applyFont="1" applyFill="1" applyBorder="1" applyAlignment="1">
      <alignment/>
    </xf>
    <xf numFmtId="0" fontId="15" fillId="35" borderId="22" xfId="0" applyFont="1" applyFill="1" applyBorder="1" applyAlignment="1">
      <alignment/>
    </xf>
    <xf numFmtId="10" fontId="15" fillId="35" borderId="22" xfId="0" applyNumberFormat="1" applyFont="1" applyFill="1" applyBorder="1" applyAlignment="1">
      <alignment/>
    </xf>
    <xf numFmtId="0" fontId="15" fillId="35" borderId="26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173" fontId="6" fillId="35" borderId="22" xfId="78" applyFont="1" applyFill="1" applyBorder="1" applyAlignment="1">
      <alignment horizontal="right" wrapText="1"/>
    </xf>
    <xf numFmtId="173" fontId="6" fillId="35" borderId="29" xfId="78" applyFont="1" applyFill="1" applyBorder="1" applyAlignment="1">
      <alignment horizontal="right" wrapText="1"/>
    </xf>
    <xf numFmtId="173" fontId="6" fillId="35" borderId="31" xfId="78" applyFont="1" applyFill="1" applyBorder="1" applyAlignment="1">
      <alignment horizontal="right" wrapText="1"/>
    </xf>
    <xf numFmtId="0" fontId="12" fillId="35" borderId="22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2" fontId="6" fillId="35" borderId="31" xfId="0" applyNumberFormat="1" applyFont="1" applyFill="1" applyBorder="1" applyAlignment="1">
      <alignment/>
    </xf>
    <xf numFmtId="2" fontId="12" fillId="35" borderId="26" xfId="0" applyNumberFormat="1" applyFont="1" applyFill="1" applyBorder="1" applyAlignment="1">
      <alignment/>
    </xf>
    <xf numFmtId="0" fontId="15" fillId="35" borderId="24" xfId="0" applyFont="1" applyFill="1" applyBorder="1" applyAlignment="1">
      <alignment/>
    </xf>
    <xf numFmtId="2" fontId="15" fillId="35" borderId="26" xfId="0" applyNumberFormat="1" applyFont="1" applyFill="1" applyBorder="1" applyAlignment="1">
      <alignment/>
    </xf>
    <xf numFmtId="184" fontId="6" fillId="35" borderId="31" xfId="78" applyNumberFormat="1" applyFont="1" applyFill="1" applyBorder="1" applyAlignment="1">
      <alignment horizontal="right" wrapText="1"/>
    </xf>
    <xf numFmtId="43" fontId="15" fillId="35" borderId="22" xfId="0" applyNumberFormat="1" applyFont="1" applyFill="1" applyBorder="1" applyAlignment="1">
      <alignment/>
    </xf>
    <xf numFmtId="43" fontId="15" fillId="35" borderId="24" xfId="0" applyNumberFormat="1" applyFont="1" applyFill="1" applyBorder="1" applyAlignment="1">
      <alignment/>
    </xf>
    <xf numFmtId="173" fontId="6" fillId="35" borderId="24" xfId="78" applyNumberFormat="1" applyFont="1" applyFill="1" applyBorder="1" applyAlignment="1">
      <alignment horizontal="right" wrapText="1"/>
    </xf>
    <xf numFmtId="2" fontId="6" fillId="35" borderId="22" xfId="0" applyNumberFormat="1" applyFont="1" applyFill="1" applyBorder="1" applyAlignment="1">
      <alignment horizontal="right" wrapText="1"/>
    </xf>
    <xf numFmtId="174" fontId="12" fillId="35" borderId="26" xfId="0" applyNumberFormat="1" applyFont="1" applyFill="1" applyBorder="1" applyAlignment="1">
      <alignment/>
    </xf>
    <xf numFmtId="173" fontId="0" fillId="0" borderId="0" xfId="78" applyFont="1" applyAlignment="1">
      <alignment/>
    </xf>
    <xf numFmtId="0" fontId="11" fillId="34" borderId="11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17" fillId="0" borderId="0" xfId="0" applyNumberFormat="1" applyFont="1" applyAlignment="1">
      <alignment/>
    </xf>
    <xf numFmtId="2" fontId="1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93" fillId="0" borderId="0" xfId="0" applyNumberFormat="1" applyFont="1" applyAlignment="1">
      <alignment/>
    </xf>
    <xf numFmtId="0" fontId="19" fillId="10" borderId="47" xfId="0" applyFont="1" applyFill="1" applyBorder="1" applyAlignment="1">
      <alignment horizontal="center" vertical="center" wrapText="1"/>
    </xf>
    <xf numFmtId="0" fontId="19" fillId="10" borderId="44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50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" fontId="12" fillId="34" borderId="21" xfId="0" applyNumberFormat="1" applyFont="1" applyFill="1" applyBorder="1" applyAlignment="1">
      <alignment/>
    </xf>
    <xf numFmtId="0" fontId="16" fillId="34" borderId="16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174" fontId="7" fillId="0" borderId="13" xfId="62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35" borderId="47" xfId="0" applyFont="1" applyFill="1" applyBorder="1" applyAlignment="1">
      <alignment horizontal="center" vertical="center" wrapText="1"/>
    </xf>
    <xf numFmtId="0" fontId="19" fillId="35" borderId="44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0" xfId="0" applyAlignment="1">
      <alignment horizontal="center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38" fillId="4" borderId="47" xfId="54" applyFont="1" applyFill="1" applyBorder="1" applyAlignment="1">
      <alignment horizontal="center" vertical="center" wrapText="1"/>
      <protection/>
    </xf>
    <xf numFmtId="0" fontId="38" fillId="4" borderId="44" xfId="54" applyFont="1" applyFill="1" applyBorder="1" applyAlignment="1">
      <alignment horizontal="center" vertical="center" wrapText="1"/>
      <protection/>
    </xf>
    <xf numFmtId="0" fontId="11" fillId="0" borderId="41" xfId="54" applyFont="1" applyBorder="1" applyAlignment="1">
      <alignment horizontal="center" vertical="center" wrapText="1"/>
      <protection/>
    </xf>
    <xf numFmtId="0" fontId="11" fillId="0" borderId="49" xfId="54" applyFont="1" applyBorder="1" applyAlignment="1">
      <alignment horizontal="center" vertical="center" wrapText="1"/>
      <protection/>
    </xf>
    <xf numFmtId="2" fontId="12" fillId="34" borderId="39" xfId="0" applyNumberFormat="1" applyFont="1" applyFill="1" applyBorder="1" applyAlignment="1">
      <alignment horizontal="right"/>
    </xf>
    <xf numFmtId="2" fontId="12" fillId="34" borderId="17" xfId="0" applyNumberFormat="1" applyFont="1" applyFill="1" applyBorder="1" applyAlignment="1">
      <alignment horizontal="right"/>
    </xf>
    <xf numFmtId="0" fontId="34" fillId="0" borderId="13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7" fillId="0" borderId="20" xfId="54" applyFont="1" applyFill="1" applyBorder="1" applyAlignment="1">
      <alignment horizontal="center" vertical="center" wrapText="1"/>
      <protection/>
    </xf>
    <xf numFmtId="0" fontId="7" fillId="0" borderId="42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42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7" fillId="35" borderId="13" xfId="54" applyFont="1" applyFill="1" applyBorder="1" applyAlignment="1">
      <alignment horizontal="center" vertical="center" wrapText="1"/>
      <protection/>
    </xf>
    <xf numFmtId="0" fontId="7" fillId="35" borderId="50" xfId="54" applyFont="1" applyFill="1" applyBorder="1" applyAlignment="1">
      <alignment horizontal="center" vertical="center" wrapText="1"/>
      <protection/>
    </xf>
    <xf numFmtId="0" fontId="9" fillId="0" borderId="19" xfId="63" applyFont="1" applyFill="1" applyBorder="1" applyAlignment="1" applyProtection="1">
      <alignment horizontal="center" vertical="center" wrapText="1"/>
      <protection/>
    </xf>
    <xf numFmtId="0" fontId="11" fillId="4" borderId="20" xfId="54" applyFont="1" applyFill="1" applyBorder="1" applyAlignment="1">
      <alignment horizontal="center" vertical="center"/>
      <protection/>
    </xf>
    <xf numFmtId="0" fontId="11" fillId="4" borderId="42" xfId="54" applyFont="1" applyFill="1" applyBorder="1" applyAlignment="1">
      <alignment horizontal="center" vertical="center"/>
      <protection/>
    </xf>
    <xf numFmtId="0" fontId="11" fillId="4" borderId="10" xfId="54" applyFont="1" applyFill="1" applyBorder="1" applyAlignment="1">
      <alignment horizontal="center" vertical="center"/>
      <protection/>
    </xf>
    <xf numFmtId="0" fontId="11" fillId="0" borderId="48" xfId="54" applyFont="1" applyBorder="1" applyAlignment="1">
      <alignment horizontal="center" vertical="center"/>
      <protection/>
    </xf>
    <xf numFmtId="0" fontId="11" fillId="0" borderId="41" xfId="54" applyFont="1" applyBorder="1" applyAlignment="1">
      <alignment horizontal="center" vertical="center"/>
      <protection/>
    </xf>
    <xf numFmtId="0" fontId="11" fillId="0" borderId="49" xfId="54" applyFont="1" applyBorder="1" applyAlignment="1">
      <alignment horizontal="center" vertical="center"/>
      <protection/>
    </xf>
    <xf numFmtId="0" fontId="7" fillId="35" borderId="18" xfId="0" applyFont="1" applyFill="1" applyBorder="1" applyAlignment="1">
      <alignment horizontal="center" vertical="center" wrapText="1"/>
    </xf>
    <xf numFmtId="0" fontId="7" fillId="0" borderId="13" xfId="54" applyFont="1" applyFill="1" applyBorder="1" applyAlignment="1">
      <alignment horizontal="center" vertical="center" wrapText="1"/>
      <protection/>
    </xf>
    <xf numFmtId="0" fontId="7" fillId="0" borderId="18" xfId="54" applyFont="1" applyFill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8" xfId="54" applyFont="1" applyBorder="1" applyAlignment="1">
      <alignment horizontal="center" vertical="center" wrapText="1"/>
      <protection/>
    </xf>
    <xf numFmtId="0" fontId="11" fillId="4" borderId="11" xfId="54" applyFont="1" applyFill="1" applyBorder="1" applyAlignment="1">
      <alignment horizontal="center" vertical="center" wrapText="1"/>
      <protection/>
    </xf>
    <xf numFmtId="0" fontId="3" fillId="0" borderId="52" xfId="54" applyFont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11" fillId="0" borderId="42" xfId="54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7" fillId="0" borderId="20" xfId="54" applyFont="1" applyBorder="1" applyAlignment="1">
      <alignment horizontal="center" vertical="center" wrapText="1"/>
      <protection/>
    </xf>
    <xf numFmtId="0" fontId="7" fillId="0" borderId="42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174" fontId="18" fillId="0" borderId="13" xfId="62" applyNumberFormat="1" applyFont="1" applyFill="1" applyBorder="1" applyAlignment="1" applyProtection="1">
      <alignment horizontal="center" vertical="center" wrapText="1"/>
      <protection/>
    </xf>
    <xf numFmtId="174" fontId="18" fillId="0" borderId="18" xfId="62" applyNumberFormat="1" applyFont="1" applyFill="1" applyBorder="1" applyAlignment="1" applyProtection="1">
      <alignment horizontal="center" vertical="center" wrapText="1"/>
      <protection/>
    </xf>
    <xf numFmtId="0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7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51" xfId="54" applyFont="1" applyBorder="1" applyAlignment="1">
      <alignment horizontal="center" vertical="center"/>
      <protection/>
    </xf>
    <xf numFmtId="0" fontId="11" fillId="0" borderId="19" xfId="54" applyFont="1" applyBorder="1" applyAlignment="1">
      <alignment horizontal="center" vertical="center"/>
      <protection/>
    </xf>
    <xf numFmtId="0" fontId="11" fillId="0" borderId="53" xfId="59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2" fillId="0" borderId="0" xfId="59">
      <alignment/>
      <protection/>
    </xf>
    <xf numFmtId="0" fontId="18" fillId="0" borderId="31" xfId="56" applyFont="1" applyBorder="1" applyAlignment="1">
      <alignment horizontal="center" vertical="center" wrapText="1"/>
      <protection/>
    </xf>
    <xf numFmtId="0" fontId="18" fillId="0" borderId="54" xfId="56" applyFont="1" applyBorder="1" applyAlignment="1">
      <alignment horizontal="center" vertical="center" wrapText="1"/>
      <protection/>
    </xf>
    <xf numFmtId="0" fontId="18" fillId="0" borderId="33" xfId="56" applyFont="1" applyBorder="1" applyAlignment="1">
      <alignment horizontal="center" vertical="center" wrapText="1"/>
      <protection/>
    </xf>
    <xf numFmtId="0" fontId="18" fillId="0" borderId="35" xfId="56" applyFont="1" applyBorder="1" applyAlignment="1">
      <alignment horizontal="center" vertical="center" wrapText="1"/>
      <protection/>
    </xf>
    <xf numFmtId="0" fontId="18" fillId="0" borderId="55" xfId="56" applyFont="1" applyBorder="1" applyAlignment="1">
      <alignment horizontal="center" vertical="center" wrapText="1"/>
      <protection/>
    </xf>
    <xf numFmtId="0" fontId="18" fillId="0" borderId="48" xfId="56" applyFont="1" applyBorder="1" applyAlignment="1">
      <alignment horizontal="center" vertical="center" wrapText="1"/>
      <protection/>
    </xf>
    <xf numFmtId="0" fontId="18" fillId="0" borderId="56" xfId="56" applyFont="1" applyBorder="1" applyAlignment="1">
      <alignment horizontal="center" vertical="center" wrapText="1"/>
      <protection/>
    </xf>
    <xf numFmtId="0" fontId="18" fillId="0" borderId="57" xfId="56" applyFont="1" applyBorder="1" applyAlignment="1">
      <alignment horizontal="center" vertical="center" wrapText="1"/>
      <protection/>
    </xf>
    <xf numFmtId="2" fontId="18" fillId="0" borderId="56" xfId="56" applyNumberFormat="1" applyFont="1" applyBorder="1" applyAlignment="1">
      <alignment horizontal="center" vertical="center" wrapText="1"/>
      <protection/>
    </xf>
    <xf numFmtId="2" fontId="18" fillId="0" borderId="57" xfId="56" applyNumberFormat="1" applyFont="1" applyBorder="1" applyAlignment="1">
      <alignment horizontal="center" vertical="center" wrapText="1"/>
      <protection/>
    </xf>
    <xf numFmtId="0" fontId="18" fillId="0" borderId="34" xfId="56" applyFont="1" applyBorder="1" applyAlignment="1">
      <alignment horizontal="center" vertical="center" wrapText="1"/>
      <protection/>
    </xf>
    <xf numFmtId="0" fontId="18" fillId="0" borderId="58" xfId="56" applyFont="1" applyBorder="1" applyAlignment="1">
      <alignment horizontal="center" vertical="center" wrapText="1"/>
      <protection/>
    </xf>
    <xf numFmtId="0" fontId="18" fillId="0" borderId="59" xfId="56" applyFont="1" applyBorder="1" applyAlignment="1">
      <alignment horizontal="center" vertical="center" wrapText="1"/>
      <protection/>
    </xf>
    <xf numFmtId="0" fontId="18" fillId="0" borderId="22" xfId="56" applyFont="1" applyBorder="1" applyAlignment="1">
      <alignment horizontal="center" vertical="center" wrapText="1"/>
      <protection/>
    </xf>
    <xf numFmtId="0" fontId="18" fillId="0" borderId="18" xfId="56" applyFont="1" applyBorder="1" applyAlignment="1">
      <alignment horizontal="center" vertical="center" wrapText="1"/>
      <protection/>
    </xf>
    <xf numFmtId="0" fontId="18" fillId="0" borderId="11" xfId="56" applyFont="1" applyBorder="1" applyAlignment="1">
      <alignment horizontal="center" vertical="center" wrapText="1"/>
      <protection/>
    </xf>
    <xf numFmtId="0" fontId="18" fillId="0" borderId="23" xfId="56" applyFont="1" applyBorder="1" applyAlignment="1">
      <alignment horizontal="center" vertical="center" wrapText="1"/>
      <protection/>
    </xf>
    <xf numFmtId="0" fontId="18" fillId="0" borderId="60" xfId="56" applyFont="1" applyBorder="1" applyAlignment="1">
      <alignment horizontal="center" vertical="center" wrapText="1"/>
      <protection/>
    </xf>
    <xf numFmtId="0" fontId="18" fillId="0" borderId="38" xfId="56" applyFont="1" applyBorder="1" applyAlignment="1">
      <alignment horizontal="center" vertical="center" wrapText="1"/>
      <protection/>
    </xf>
    <xf numFmtId="0" fontId="18" fillId="0" borderId="61" xfId="56" applyFont="1" applyBorder="1" applyAlignment="1">
      <alignment horizontal="center" vertical="center" wrapText="1"/>
      <protection/>
    </xf>
    <xf numFmtId="0" fontId="18" fillId="0" borderId="52" xfId="56" applyFont="1" applyBorder="1" applyAlignment="1">
      <alignment horizontal="center" vertical="center" wrapText="1"/>
      <protection/>
    </xf>
    <xf numFmtId="2" fontId="18" fillId="0" borderId="61" xfId="56" applyNumberFormat="1" applyFont="1" applyBorder="1" applyAlignment="1">
      <alignment horizontal="center" vertical="center" wrapText="1"/>
      <protection/>
    </xf>
    <xf numFmtId="2" fontId="18" fillId="0" borderId="52" xfId="56" applyNumberFormat="1" applyFont="1" applyBorder="1" applyAlignment="1">
      <alignment horizontal="center" vertical="center" wrapText="1"/>
      <protection/>
    </xf>
    <xf numFmtId="0" fontId="18" fillId="0" borderId="2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horizontal="center" vertical="center" wrapText="1"/>
      <protection/>
    </xf>
    <xf numFmtId="0" fontId="18" fillId="0" borderId="62" xfId="56" applyFont="1" applyBorder="1" applyAlignment="1">
      <alignment horizontal="center" vertical="center" wrapText="1"/>
      <protection/>
    </xf>
    <xf numFmtId="0" fontId="18" fillId="0" borderId="51" xfId="56" applyFont="1" applyBorder="1" applyAlignment="1">
      <alignment horizontal="center" vertical="center" wrapText="1"/>
      <protection/>
    </xf>
    <xf numFmtId="0" fontId="18" fillId="0" borderId="19" xfId="56" applyFont="1" applyBorder="1" applyAlignment="1">
      <alignment horizontal="center" vertical="center" wrapText="1"/>
      <protection/>
    </xf>
    <xf numFmtId="0" fontId="18" fillId="0" borderId="63" xfId="56" applyFont="1" applyBorder="1" applyAlignment="1">
      <alignment horizontal="center" vertical="center" wrapText="1"/>
      <protection/>
    </xf>
    <xf numFmtId="0" fontId="18" fillId="0" borderId="14" xfId="56" applyFont="1" applyBorder="1" applyAlignment="1">
      <alignment horizontal="center" vertical="center" wrapText="1"/>
      <protection/>
    </xf>
    <xf numFmtId="0" fontId="18" fillId="0" borderId="64" xfId="56" applyFont="1" applyBorder="1" applyAlignment="1">
      <alignment horizontal="center" vertical="center" wrapText="1"/>
      <protection/>
    </xf>
    <xf numFmtId="2" fontId="18" fillId="0" borderId="64" xfId="56" applyNumberFormat="1" applyFont="1" applyBorder="1" applyAlignment="1">
      <alignment horizontal="center" vertical="center" wrapText="1"/>
      <protection/>
    </xf>
    <xf numFmtId="2" fontId="18" fillId="0" borderId="51" xfId="56" applyNumberFormat="1" applyFont="1" applyBorder="1" applyAlignment="1">
      <alignment horizontal="center" vertical="center" wrapText="1"/>
      <protection/>
    </xf>
    <xf numFmtId="0" fontId="18" fillId="0" borderId="22" xfId="56" applyFont="1" applyBorder="1" applyAlignment="1">
      <alignment horizontal="center" vertical="center" wrapText="1"/>
      <protection/>
    </xf>
    <xf numFmtId="0" fontId="18" fillId="0" borderId="20" xfId="56" applyFont="1" applyBorder="1" applyAlignment="1">
      <alignment horizontal="center" vertical="center" wrapText="1"/>
      <protection/>
    </xf>
    <xf numFmtId="0" fontId="18" fillId="0" borderId="23" xfId="56" applyFont="1" applyBorder="1" applyAlignment="1">
      <alignment horizontal="center" vertical="center" wrapText="1"/>
      <protection/>
    </xf>
    <xf numFmtId="0" fontId="18" fillId="0" borderId="26" xfId="56" applyFont="1" applyBorder="1" applyAlignment="1">
      <alignment horizontal="center"/>
      <protection/>
    </xf>
    <xf numFmtId="0" fontId="18" fillId="0" borderId="17" xfId="56" applyFont="1" applyBorder="1" applyAlignment="1">
      <alignment horizontal="center"/>
      <protection/>
    </xf>
    <xf numFmtId="0" fontId="18" fillId="0" borderId="15" xfId="56" applyFont="1" applyBorder="1" applyAlignment="1">
      <alignment horizontal="center"/>
      <protection/>
    </xf>
    <xf numFmtId="0" fontId="18" fillId="0" borderId="27" xfId="56" applyFont="1" applyBorder="1" applyAlignment="1">
      <alignment horizontal="center"/>
      <protection/>
    </xf>
    <xf numFmtId="0" fontId="18" fillId="0" borderId="65" xfId="56" applyFont="1" applyBorder="1" applyAlignment="1">
      <alignment horizontal="center"/>
      <protection/>
    </xf>
    <xf numFmtId="0" fontId="18" fillId="0" borderId="39" xfId="56" applyFont="1" applyBorder="1" applyAlignment="1">
      <alignment horizontal="center"/>
      <protection/>
    </xf>
    <xf numFmtId="1" fontId="18" fillId="0" borderId="65" xfId="56" applyNumberFormat="1" applyFont="1" applyBorder="1" applyAlignment="1">
      <alignment horizontal="center"/>
      <protection/>
    </xf>
    <xf numFmtId="2" fontId="18" fillId="0" borderId="66" xfId="56" applyNumberFormat="1" applyFont="1" applyBorder="1" applyAlignment="1">
      <alignment horizontal="center"/>
      <protection/>
    </xf>
    <xf numFmtId="2" fontId="18" fillId="0" borderId="67" xfId="56" applyNumberFormat="1" applyFont="1" applyBorder="1" applyAlignment="1">
      <alignment horizontal="center"/>
      <protection/>
    </xf>
    <xf numFmtId="1" fontId="18" fillId="0" borderId="29" xfId="56" applyNumberFormat="1" applyFont="1" applyBorder="1" applyAlignment="1">
      <alignment horizontal="center"/>
      <protection/>
    </xf>
    <xf numFmtId="1" fontId="18" fillId="0" borderId="28" xfId="56" applyNumberFormat="1" applyFont="1" applyBorder="1" applyAlignment="1">
      <alignment horizontal="center"/>
      <protection/>
    </xf>
    <xf numFmtId="1" fontId="18" fillId="0" borderId="67" xfId="56" applyNumberFormat="1" applyFont="1" applyBorder="1" applyAlignment="1">
      <alignment horizontal="center"/>
      <protection/>
    </xf>
    <xf numFmtId="1" fontId="18" fillId="0" borderId="40" xfId="56" applyNumberFormat="1" applyFont="1" applyBorder="1" applyAlignment="1">
      <alignment horizontal="center"/>
      <protection/>
    </xf>
    <xf numFmtId="1" fontId="18" fillId="0" borderId="68" xfId="56" applyNumberFormat="1" applyFont="1" applyBorder="1" applyAlignment="1">
      <alignment horizontal="center"/>
      <protection/>
    </xf>
    <xf numFmtId="0" fontId="18" fillId="0" borderId="69" xfId="56" applyFont="1" applyBorder="1" applyAlignment="1">
      <alignment horizontal="center"/>
      <protection/>
    </xf>
    <xf numFmtId="1" fontId="18" fillId="0" borderId="26" xfId="56" applyNumberFormat="1" applyFont="1" applyBorder="1" applyAlignment="1">
      <alignment horizontal="center"/>
      <protection/>
    </xf>
    <xf numFmtId="1" fontId="18" fillId="0" borderId="15" xfId="56" applyNumberFormat="1" applyFont="1" applyBorder="1" applyAlignment="1">
      <alignment horizontal="center"/>
      <protection/>
    </xf>
    <xf numFmtId="1" fontId="18" fillId="0" borderId="27" xfId="56" applyNumberFormat="1" applyFont="1" applyBorder="1" applyAlignment="1">
      <alignment horizontal="center"/>
      <protection/>
    </xf>
    <xf numFmtId="0" fontId="18" fillId="37" borderId="24" xfId="56" applyFont="1" applyFill="1" applyBorder="1">
      <alignment/>
      <protection/>
    </xf>
    <xf numFmtId="0" fontId="18" fillId="37" borderId="16" xfId="56" applyFont="1" applyFill="1" applyBorder="1">
      <alignment/>
      <protection/>
    </xf>
    <xf numFmtId="0" fontId="20" fillId="37" borderId="14" xfId="56" applyFont="1" applyFill="1" applyBorder="1">
      <alignment/>
      <protection/>
    </xf>
    <xf numFmtId="0" fontId="18" fillId="37" borderId="25" xfId="56" applyFont="1" applyFill="1" applyBorder="1">
      <alignment/>
      <protection/>
    </xf>
    <xf numFmtId="0" fontId="18" fillId="37" borderId="64" xfId="56" applyFont="1" applyFill="1" applyBorder="1">
      <alignment/>
      <protection/>
    </xf>
    <xf numFmtId="0" fontId="18" fillId="37" borderId="51" xfId="56" applyFont="1" applyFill="1" applyBorder="1">
      <alignment/>
      <protection/>
    </xf>
    <xf numFmtId="0" fontId="18" fillId="37" borderId="55" xfId="56" applyFont="1" applyFill="1" applyBorder="1">
      <alignment/>
      <protection/>
    </xf>
    <xf numFmtId="2" fontId="18" fillId="37" borderId="64" xfId="56" applyNumberFormat="1" applyFont="1" applyFill="1" applyBorder="1">
      <alignment/>
      <protection/>
    </xf>
    <xf numFmtId="2" fontId="18" fillId="37" borderId="51" xfId="56" applyNumberFormat="1" applyFont="1" applyFill="1" applyBorder="1">
      <alignment/>
      <protection/>
    </xf>
    <xf numFmtId="0" fontId="18" fillId="37" borderId="22" xfId="56" applyFont="1" applyFill="1" applyBorder="1">
      <alignment/>
      <protection/>
    </xf>
    <xf numFmtId="0" fontId="18" fillId="37" borderId="20" xfId="56" applyFont="1" applyFill="1" applyBorder="1">
      <alignment/>
      <protection/>
    </xf>
    <xf numFmtId="9" fontId="18" fillId="37" borderId="14" xfId="71" applyFont="1" applyFill="1" applyBorder="1" applyAlignment="1">
      <alignment/>
    </xf>
    <xf numFmtId="9" fontId="18" fillId="37" borderId="25" xfId="71" applyFont="1" applyFill="1" applyBorder="1" applyAlignment="1">
      <alignment/>
    </xf>
    <xf numFmtId="0" fontId="18" fillId="37" borderId="63" xfId="56" applyFont="1" applyFill="1" applyBorder="1">
      <alignment/>
      <protection/>
    </xf>
    <xf numFmtId="0" fontId="2" fillId="0" borderId="0" xfId="59" applyFont="1">
      <alignment/>
      <protection/>
    </xf>
    <xf numFmtId="0" fontId="18" fillId="0" borderId="22" xfId="56" applyFont="1" applyBorder="1" applyAlignment="1">
      <alignment horizontal="center"/>
      <protection/>
    </xf>
    <xf numFmtId="0" fontId="18" fillId="0" borderId="10" xfId="56" applyFont="1" applyBorder="1" applyAlignment="1">
      <alignment horizontal="center"/>
      <protection/>
    </xf>
    <xf numFmtId="0" fontId="18" fillId="0" borderId="11" xfId="56" applyFont="1" applyBorder="1">
      <alignment/>
      <protection/>
    </xf>
    <xf numFmtId="0" fontId="18" fillId="0" borderId="23" xfId="56" applyFont="1" applyBorder="1" applyAlignment="1">
      <alignment horizontal="center"/>
      <protection/>
    </xf>
    <xf numFmtId="2" fontId="18" fillId="0" borderId="60" xfId="56" applyNumberFormat="1" applyFont="1" applyBorder="1" applyAlignment="1">
      <alignment horizontal="center"/>
      <protection/>
    </xf>
    <xf numFmtId="2" fontId="18" fillId="0" borderId="38" xfId="56" applyNumberFormat="1" applyFont="1" applyBorder="1" applyAlignment="1">
      <alignment horizontal="center"/>
      <protection/>
    </xf>
    <xf numFmtId="2" fontId="18" fillId="0" borderId="60" xfId="56" applyNumberFormat="1" applyFont="1" applyBorder="1">
      <alignment/>
      <protection/>
    </xf>
    <xf numFmtId="2" fontId="18" fillId="0" borderId="22" xfId="56" applyNumberFormat="1" applyFont="1" applyBorder="1">
      <alignment/>
      <protection/>
    </xf>
    <xf numFmtId="2" fontId="18" fillId="0" borderId="20" xfId="56" applyNumberFormat="1" applyFont="1" applyBorder="1">
      <alignment/>
      <protection/>
    </xf>
    <xf numFmtId="2" fontId="18" fillId="0" borderId="11" xfId="56" applyNumberFormat="1" applyFont="1" applyBorder="1">
      <alignment/>
      <protection/>
    </xf>
    <xf numFmtId="2" fontId="18" fillId="0" borderId="23" xfId="56" applyNumberFormat="1" applyFont="1" applyBorder="1">
      <alignment/>
      <protection/>
    </xf>
    <xf numFmtId="2" fontId="18" fillId="0" borderId="70" xfId="56" applyNumberFormat="1" applyFont="1" applyBorder="1">
      <alignment/>
      <protection/>
    </xf>
    <xf numFmtId="0" fontId="18" fillId="0" borderId="11" xfId="56" applyFont="1" applyBorder="1" applyAlignment="1">
      <alignment horizontal="right"/>
      <protection/>
    </xf>
    <xf numFmtId="174" fontId="18" fillId="0" borderId="38" xfId="71" applyNumberFormat="1" applyFont="1" applyBorder="1" applyAlignment="1">
      <alignment horizontal="center"/>
    </xf>
    <xf numFmtId="174" fontId="18" fillId="0" borderId="20" xfId="71" applyNumberFormat="1" applyFont="1" applyBorder="1" applyAlignment="1">
      <alignment/>
    </xf>
    <xf numFmtId="174" fontId="18" fillId="0" borderId="70" xfId="71" applyNumberFormat="1" applyFont="1" applyBorder="1" applyAlignment="1">
      <alignment/>
    </xf>
    <xf numFmtId="178" fontId="2" fillId="0" borderId="0" xfId="59" applyNumberFormat="1">
      <alignment/>
      <protection/>
    </xf>
    <xf numFmtId="10" fontId="18" fillId="0" borderId="22" xfId="71" applyNumberFormat="1" applyFont="1" applyBorder="1" applyAlignment="1">
      <alignment horizontal="center"/>
    </xf>
    <xf numFmtId="10" fontId="18" fillId="0" borderId="60" xfId="71" applyNumberFormat="1" applyFont="1" applyBorder="1" applyAlignment="1">
      <alignment horizontal="center"/>
    </xf>
    <xf numFmtId="10" fontId="18" fillId="0" borderId="38" xfId="71" applyNumberFormat="1" applyFont="1" applyBorder="1" applyAlignment="1">
      <alignment horizontal="center"/>
    </xf>
    <xf numFmtId="174" fontId="18" fillId="0" borderId="60" xfId="71" applyNumberFormat="1" applyFont="1" applyBorder="1" applyAlignment="1">
      <alignment horizontal="center"/>
    </xf>
    <xf numFmtId="174" fontId="18" fillId="0" borderId="22" xfId="71" applyNumberFormat="1" applyFont="1" applyBorder="1" applyAlignment="1">
      <alignment horizontal="center"/>
    </xf>
    <xf numFmtId="174" fontId="18" fillId="0" borderId="20" xfId="71" applyNumberFormat="1" applyFont="1" applyBorder="1" applyAlignment="1">
      <alignment horizontal="center"/>
    </xf>
    <xf numFmtId="9" fontId="18" fillId="0" borderId="22" xfId="71" applyNumberFormat="1" applyFont="1" applyBorder="1" applyAlignment="1">
      <alignment horizontal="center"/>
    </xf>
    <xf numFmtId="9" fontId="18" fillId="0" borderId="11" xfId="71" applyNumberFormat="1" applyFont="1" applyBorder="1" applyAlignment="1">
      <alignment horizontal="center"/>
    </xf>
    <xf numFmtId="9" fontId="18" fillId="0" borderId="23" xfId="71" applyNumberFormat="1" applyFont="1" applyBorder="1" applyAlignment="1">
      <alignment horizontal="center"/>
    </xf>
    <xf numFmtId="174" fontId="18" fillId="0" borderId="70" xfId="71" applyNumberFormat="1" applyFont="1" applyBorder="1" applyAlignment="1">
      <alignment horizontal="center"/>
    </xf>
    <xf numFmtId="174" fontId="18" fillId="0" borderId="11" xfId="71" applyNumberFormat="1" applyFont="1" applyBorder="1" applyAlignment="1">
      <alignment horizontal="center"/>
    </xf>
    <xf numFmtId="10" fontId="18" fillId="0" borderId="23" xfId="71" applyNumberFormat="1" applyFont="1" applyBorder="1" applyAlignment="1">
      <alignment horizontal="center"/>
    </xf>
    <xf numFmtId="0" fontId="20" fillId="35" borderId="22" xfId="56" applyFont="1" applyFill="1" applyBorder="1" applyAlignment="1">
      <alignment horizontal="center"/>
      <protection/>
    </xf>
    <xf numFmtId="0" fontId="20" fillId="35" borderId="10" xfId="56" applyFont="1" applyFill="1" applyBorder="1" applyAlignment="1">
      <alignment horizontal="center"/>
      <protection/>
    </xf>
    <xf numFmtId="0" fontId="20" fillId="35" borderId="11" xfId="56" applyFont="1" applyFill="1" applyBorder="1">
      <alignment/>
      <protection/>
    </xf>
    <xf numFmtId="0" fontId="20" fillId="35" borderId="23" xfId="56" applyFont="1" applyFill="1" applyBorder="1" applyAlignment="1">
      <alignment horizontal="center"/>
      <protection/>
    </xf>
    <xf numFmtId="2" fontId="20" fillId="35" borderId="60" xfId="56" applyNumberFormat="1" applyFont="1" applyFill="1" applyBorder="1" applyAlignment="1">
      <alignment horizontal="center"/>
      <protection/>
    </xf>
    <xf numFmtId="2" fontId="20" fillId="35" borderId="38" xfId="56" applyNumberFormat="1" applyFont="1" applyFill="1" applyBorder="1" applyAlignment="1">
      <alignment horizontal="center"/>
      <protection/>
    </xf>
    <xf numFmtId="2" fontId="20" fillId="35" borderId="60" xfId="56" applyNumberFormat="1" applyFont="1" applyFill="1" applyBorder="1">
      <alignment/>
      <protection/>
    </xf>
    <xf numFmtId="2" fontId="20" fillId="35" borderId="22" xfId="56" applyNumberFormat="1" applyFont="1" applyFill="1" applyBorder="1">
      <alignment/>
      <protection/>
    </xf>
    <xf numFmtId="2" fontId="20" fillId="35" borderId="20" xfId="56" applyNumberFormat="1" applyFont="1" applyFill="1" applyBorder="1">
      <alignment/>
      <protection/>
    </xf>
    <xf numFmtId="2" fontId="20" fillId="35" borderId="11" xfId="56" applyNumberFormat="1" applyFont="1" applyFill="1" applyBorder="1">
      <alignment/>
      <protection/>
    </xf>
    <xf numFmtId="2" fontId="20" fillId="35" borderId="23" xfId="56" applyNumberFormat="1" applyFont="1" applyFill="1" applyBorder="1">
      <alignment/>
      <protection/>
    </xf>
    <xf numFmtId="2" fontId="20" fillId="35" borderId="70" xfId="56" applyNumberFormat="1" applyFont="1" applyFill="1" applyBorder="1">
      <alignment/>
      <protection/>
    </xf>
    <xf numFmtId="2" fontId="18" fillId="35" borderId="60" xfId="56" applyNumberFormat="1" applyFont="1" applyFill="1" applyBorder="1">
      <alignment/>
      <protection/>
    </xf>
    <xf numFmtId="176" fontId="2" fillId="0" borderId="0" xfId="59" applyNumberFormat="1" applyFont="1">
      <alignment/>
      <protection/>
    </xf>
    <xf numFmtId="2" fontId="2" fillId="0" borderId="0" xfId="59" applyNumberFormat="1">
      <alignment/>
      <protection/>
    </xf>
    <xf numFmtId="2" fontId="21" fillId="0" borderId="60" xfId="56" applyNumberFormat="1" applyFont="1" applyBorder="1" applyAlignment="1">
      <alignment horizontal="center"/>
      <protection/>
    </xf>
    <xf numFmtId="2" fontId="21" fillId="0" borderId="38" xfId="56" applyNumberFormat="1" applyFont="1" applyBorder="1" applyAlignment="1">
      <alignment horizontal="center"/>
      <protection/>
    </xf>
    <xf numFmtId="2" fontId="21" fillId="0" borderId="60" xfId="56" applyNumberFormat="1" applyFont="1" applyBorder="1">
      <alignment/>
      <protection/>
    </xf>
    <xf numFmtId="2" fontId="21" fillId="0" borderId="22" xfId="56" applyNumberFormat="1" applyFont="1" applyBorder="1">
      <alignment/>
      <protection/>
    </xf>
    <xf numFmtId="2" fontId="21" fillId="0" borderId="20" xfId="56" applyNumberFormat="1" applyFont="1" applyBorder="1">
      <alignment/>
      <protection/>
    </xf>
    <xf numFmtId="2" fontId="21" fillId="0" borderId="11" xfId="56" applyNumberFormat="1" applyFont="1" applyBorder="1">
      <alignment/>
      <protection/>
    </xf>
    <xf numFmtId="2" fontId="21" fillId="0" borderId="23" xfId="56" applyNumberFormat="1" applyFont="1" applyBorder="1">
      <alignment/>
      <protection/>
    </xf>
    <xf numFmtId="2" fontId="21" fillId="0" borderId="70" xfId="56" applyNumberFormat="1" applyFont="1" applyBorder="1">
      <alignment/>
      <protection/>
    </xf>
    <xf numFmtId="16" fontId="18" fillId="0" borderId="22" xfId="56" applyNumberFormat="1" applyFont="1" applyBorder="1" applyAlignment="1">
      <alignment horizontal="center"/>
      <protection/>
    </xf>
    <xf numFmtId="16" fontId="18" fillId="0" borderId="10" xfId="56" applyNumberFormat="1" applyFont="1" applyBorder="1" applyAlignment="1">
      <alignment horizontal="center"/>
      <protection/>
    </xf>
    <xf numFmtId="2" fontId="18" fillId="0" borderId="11" xfId="56" applyNumberFormat="1" applyFont="1" applyFill="1" applyBorder="1">
      <alignment/>
      <protection/>
    </xf>
    <xf numFmtId="0" fontId="18" fillId="0" borderId="11" xfId="56" applyFont="1" applyBorder="1" applyAlignment="1">
      <alignment/>
      <protection/>
    </xf>
    <xf numFmtId="2" fontId="20" fillId="0" borderId="60" xfId="56" applyNumberFormat="1" applyFont="1" applyBorder="1" applyAlignment="1">
      <alignment horizontal="center"/>
      <protection/>
    </xf>
    <xf numFmtId="2" fontId="20" fillId="0" borderId="38" xfId="56" applyNumberFormat="1" applyFont="1" applyBorder="1" applyAlignment="1">
      <alignment horizontal="center"/>
      <protection/>
    </xf>
    <xf numFmtId="2" fontId="20" fillId="0" borderId="60" xfId="56" applyNumberFormat="1" applyFont="1" applyBorder="1">
      <alignment/>
      <protection/>
    </xf>
    <xf numFmtId="2" fontId="20" fillId="0" borderId="22" xfId="56" applyNumberFormat="1" applyFont="1" applyBorder="1">
      <alignment/>
      <protection/>
    </xf>
    <xf numFmtId="2" fontId="20" fillId="0" borderId="20" xfId="56" applyNumberFormat="1" applyFont="1" applyBorder="1">
      <alignment/>
      <protection/>
    </xf>
    <xf numFmtId="2" fontId="20" fillId="0" borderId="11" xfId="56" applyNumberFormat="1" applyFont="1" applyBorder="1">
      <alignment/>
      <protection/>
    </xf>
    <xf numFmtId="2" fontId="20" fillId="0" borderId="23" xfId="56" applyNumberFormat="1" applyFont="1" applyBorder="1">
      <alignment/>
      <protection/>
    </xf>
    <xf numFmtId="2" fontId="20" fillId="0" borderId="70" xfId="56" applyNumberFormat="1" applyFont="1" applyBorder="1">
      <alignment/>
      <protection/>
    </xf>
    <xf numFmtId="14" fontId="18" fillId="0" borderId="22" xfId="56" applyNumberFormat="1" applyFont="1" applyBorder="1" applyAlignment="1">
      <alignment horizontal="center"/>
      <protection/>
    </xf>
    <xf numFmtId="14" fontId="18" fillId="0" borderId="10" xfId="56" applyNumberFormat="1" applyFont="1" applyBorder="1" applyAlignment="1">
      <alignment horizontal="center"/>
      <protection/>
    </xf>
    <xf numFmtId="0" fontId="18" fillId="0" borderId="11" xfId="56" applyFont="1" applyBorder="1" applyAlignment="1">
      <alignment horizontal="left"/>
      <protection/>
    </xf>
    <xf numFmtId="0" fontId="18" fillId="0" borderId="15" xfId="56" applyFont="1" applyBorder="1" applyAlignment="1">
      <alignment horizontal="left"/>
      <protection/>
    </xf>
    <xf numFmtId="2" fontId="18" fillId="0" borderId="65" xfId="56" applyNumberFormat="1" applyFont="1" applyBorder="1" applyAlignment="1">
      <alignment horizontal="center"/>
      <protection/>
    </xf>
    <xf numFmtId="2" fontId="18" fillId="0" borderId="39" xfId="56" applyNumberFormat="1" applyFont="1" applyBorder="1" applyAlignment="1">
      <alignment horizontal="center"/>
      <protection/>
    </xf>
    <xf numFmtId="2" fontId="18" fillId="0" borderId="65" xfId="56" applyNumberFormat="1" applyFont="1" applyBorder="1">
      <alignment/>
      <protection/>
    </xf>
    <xf numFmtId="2" fontId="18" fillId="35" borderId="65" xfId="56" applyNumberFormat="1" applyFont="1" applyFill="1" applyBorder="1" applyAlignment="1">
      <alignment horizontal="center"/>
      <protection/>
    </xf>
    <xf numFmtId="2" fontId="18" fillId="0" borderId="26" xfId="56" applyNumberFormat="1" applyFont="1" applyBorder="1">
      <alignment/>
      <protection/>
    </xf>
    <xf numFmtId="2" fontId="18" fillId="0" borderId="36" xfId="56" applyNumberFormat="1" applyFont="1" applyBorder="1">
      <alignment/>
      <protection/>
    </xf>
    <xf numFmtId="2" fontId="18" fillId="0" borderId="15" xfId="56" applyNumberFormat="1" applyFont="1" applyBorder="1">
      <alignment/>
      <protection/>
    </xf>
    <xf numFmtId="2" fontId="18" fillId="0" borderId="27" xfId="56" applyNumberFormat="1" applyFont="1" applyBorder="1">
      <alignment/>
      <protection/>
    </xf>
    <xf numFmtId="2" fontId="18" fillId="0" borderId="69" xfId="56" applyNumberFormat="1" applyFont="1" applyBorder="1">
      <alignment/>
      <protection/>
    </xf>
    <xf numFmtId="2" fontId="18" fillId="0" borderId="66" xfId="56" applyNumberFormat="1" applyFont="1" applyBorder="1">
      <alignment/>
      <protection/>
    </xf>
    <xf numFmtId="0" fontId="20" fillId="37" borderId="24" xfId="56" applyFont="1" applyFill="1" applyBorder="1" applyAlignment="1">
      <alignment/>
      <protection/>
    </xf>
    <xf numFmtId="0" fontId="20" fillId="37" borderId="16" xfId="56" applyFont="1" applyFill="1" applyBorder="1" applyAlignment="1">
      <alignment/>
      <protection/>
    </xf>
    <xf numFmtId="0" fontId="20" fillId="37" borderId="14" xfId="56" applyFont="1" applyFill="1" applyBorder="1" applyAlignment="1">
      <alignment/>
      <protection/>
    </xf>
    <xf numFmtId="0" fontId="20" fillId="37" borderId="25" xfId="56" applyFont="1" applyFill="1" applyBorder="1" applyAlignment="1">
      <alignment horizontal="center"/>
      <protection/>
    </xf>
    <xf numFmtId="2" fontId="20" fillId="37" borderId="64" xfId="56" applyNumberFormat="1" applyFont="1" applyFill="1" applyBorder="1" applyAlignment="1">
      <alignment horizontal="center"/>
      <protection/>
    </xf>
    <xf numFmtId="2" fontId="20" fillId="37" borderId="51" xfId="56" applyNumberFormat="1" applyFont="1" applyFill="1" applyBorder="1" applyAlignment="1">
      <alignment horizontal="center"/>
      <protection/>
    </xf>
    <xf numFmtId="2" fontId="18" fillId="37" borderId="31" xfId="56" applyNumberFormat="1" applyFont="1" applyFill="1" applyBorder="1">
      <alignment/>
      <protection/>
    </xf>
    <xf numFmtId="2" fontId="18" fillId="37" borderId="34" xfId="56" applyNumberFormat="1" applyFont="1" applyFill="1" applyBorder="1">
      <alignment/>
      <protection/>
    </xf>
    <xf numFmtId="2" fontId="18" fillId="37" borderId="24" xfId="56" applyNumberFormat="1" applyFont="1" applyFill="1" applyBorder="1">
      <alignment/>
      <protection/>
    </xf>
    <xf numFmtId="2" fontId="18" fillId="37" borderId="14" xfId="56" applyNumberFormat="1" applyFont="1" applyFill="1" applyBorder="1">
      <alignment/>
      <protection/>
    </xf>
    <xf numFmtId="2" fontId="18" fillId="37" borderId="25" xfId="56" applyNumberFormat="1" applyFont="1" applyFill="1" applyBorder="1">
      <alignment/>
      <protection/>
    </xf>
    <xf numFmtId="2" fontId="18" fillId="37" borderId="49" xfId="56" applyNumberFormat="1" applyFont="1" applyFill="1" applyBorder="1">
      <alignment/>
      <protection/>
    </xf>
    <xf numFmtId="2" fontId="18" fillId="37" borderId="55" xfId="56" applyNumberFormat="1" applyFont="1" applyFill="1" applyBorder="1">
      <alignment/>
      <protection/>
    </xf>
    <xf numFmtId="0" fontId="20" fillId="38" borderId="22" xfId="56" applyFont="1" applyFill="1" applyBorder="1" applyAlignment="1">
      <alignment horizontal="center"/>
      <protection/>
    </xf>
    <xf numFmtId="0" fontId="20" fillId="38" borderId="10" xfId="56" applyFont="1" applyFill="1" applyBorder="1" applyAlignment="1">
      <alignment horizontal="center"/>
      <protection/>
    </xf>
    <xf numFmtId="0" fontId="20" fillId="39" borderId="11" xfId="56" applyFont="1" applyFill="1" applyBorder="1" applyAlignment="1">
      <alignment horizontal="left" wrapText="1"/>
      <protection/>
    </xf>
    <xf numFmtId="0" fontId="20" fillId="39" borderId="23" xfId="56" applyFont="1" applyFill="1" applyBorder="1" applyAlignment="1">
      <alignment horizontal="center"/>
      <protection/>
    </xf>
    <xf numFmtId="2" fontId="20" fillId="39" borderId="11" xfId="56" applyNumberFormat="1" applyFont="1" applyFill="1" applyBorder="1">
      <alignment/>
      <protection/>
    </xf>
    <xf numFmtId="2" fontId="20" fillId="39" borderId="20" xfId="56" applyNumberFormat="1" applyFont="1" applyFill="1" applyBorder="1">
      <alignment/>
      <protection/>
    </xf>
    <xf numFmtId="2" fontId="20" fillId="39" borderId="38" xfId="56" applyNumberFormat="1" applyFont="1" applyFill="1" applyBorder="1">
      <alignment/>
      <protection/>
    </xf>
    <xf numFmtId="2" fontId="20" fillId="39" borderId="42" xfId="56" applyNumberFormat="1" applyFont="1" applyFill="1" applyBorder="1">
      <alignment/>
      <protection/>
    </xf>
    <xf numFmtId="2" fontId="20" fillId="39" borderId="60" xfId="56" applyNumberFormat="1" applyFont="1" applyFill="1" applyBorder="1">
      <alignment/>
      <protection/>
    </xf>
    <xf numFmtId="2" fontId="20" fillId="39" borderId="22" xfId="56" applyNumberFormat="1" applyFont="1" applyFill="1" applyBorder="1">
      <alignment/>
      <protection/>
    </xf>
    <xf numFmtId="2" fontId="20" fillId="39" borderId="23" xfId="56" applyNumberFormat="1" applyFont="1" applyFill="1" applyBorder="1">
      <alignment/>
      <protection/>
    </xf>
    <xf numFmtId="2" fontId="20" fillId="39" borderId="70" xfId="56" applyNumberFormat="1" applyFont="1" applyFill="1" applyBorder="1">
      <alignment/>
      <protection/>
    </xf>
    <xf numFmtId="0" fontId="18" fillId="0" borderId="23" xfId="56" applyFont="1" applyBorder="1" applyAlignment="1">
      <alignment horizontal="right"/>
      <protection/>
    </xf>
    <xf numFmtId="2" fontId="18" fillId="0" borderId="60" xfId="56" applyNumberFormat="1" applyFont="1" applyBorder="1" applyAlignment="1">
      <alignment horizontal="right"/>
      <protection/>
    </xf>
    <xf numFmtId="2" fontId="18" fillId="0" borderId="38" xfId="56" applyNumberFormat="1" applyFont="1" applyBorder="1" applyAlignment="1">
      <alignment horizontal="right"/>
      <protection/>
    </xf>
    <xf numFmtId="2" fontId="18" fillId="0" borderId="38" xfId="56" applyNumberFormat="1" applyFont="1" applyBorder="1">
      <alignment/>
      <protection/>
    </xf>
    <xf numFmtId="2" fontId="18" fillId="0" borderId="42" xfId="56" applyNumberFormat="1" applyFont="1" applyBorder="1">
      <alignment/>
      <protection/>
    </xf>
    <xf numFmtId="2" fontId="18" fillId="0" borderId="10" xfId="56" applyNumberFormat="1" applyFont="1" applyBorder="1">
      <alignment/>
      <protection/>
    </xf>
    <xf numFmtId="0" fontId="20" fillId="39" borderId="22" xfId="56" applyFont="1" applyFill="1" applyBorder="1" applyAlignment="1">
      <alignment horizontal="center"/>
      <protection/>
    </xf>
    <xf numFmtId="0" fontId="20" fillId="39" borderId="10" xfId="56" applyFont="1" applyFill="1" applyBorder="1" applyAlignment="1">
      <alignment horizontal="center"/>
      <protection/>
    </xf>
    <xf numFmtId="0" fontId="20" fillId="39" borderId="11" xfId="56" applyFont="1" applyFill="1" applyBorder="1" applyAlignment="1">
      <alignment horizontal="left"/>
      <protection/>
    </xf>
    <xf numFmtId="2" fontId="20" fillId="39" borderId="60" xfId="56" applyNumberFormat="1" applyFont="1" applyFill="1" applyBorder="1" applyAlignment="1">
      <alignment horizontal="right"/>
      <protection/>
    </xf>
    <xf numFmtId="2" fontId="20" fillId="39" borderId="38" xfId="56" applyNumberFormat="1" applyFont="1" applyFill="1" applyBorder="1" applyAlignment="1">
      <alignment horizontal="right"/>
      <protection/>
    </xf>
    <xf numFmtId="2" fontId="20" fillId="39" borderId="22" xfId="56" applyNumberFormat="1" applyFont="1" applyFill="1" applyBorder="1" applyAlignment="1">
      <alignment horizontal="right"/>
      <protection/>
    </xf>
    <xf numFmtId="2" fontId="20" fillId="39" borderId="20" xfId="56" applyNumberFormat="1" applyFont="1" applyFill="1" applyBorder="1" applyAlignment="1">
      <alignment horizontal="right"/>
      <protection/>
    </xf>
    <xf numFmtId="2" fontId="20" fillId="39" borderId="11" xfId="56" applyNumberFormat="1" applyFont="1" applyFill="1" applyBorder="1" applyAlignment="1">
      <alignment horizontal="right"/>
      <protection/>
    </xf>
    <xf numFmtId="2" fontId="20" fillId="39" borderId="23" xfId="56" applyNumberFormat="1" applyFont="1" applyFill="1" applyBorder="1" applyAlignment="1">
      <alignment horizontal="right"/>
      <protection/>
    </xf>
    <xf numFmtId="2" fontId="20" fillId="39" borderId="70" xfId="56" applyNumberFormat="1" applyFont="1" applyFill="1" applyBorder="1" applyAlignment="1">
      <alignment horizontal="right"/>
      <protection/>
    </xf>
    <xf numFmtId="176" fontId="2" fillId="0" borderId="0" xfId="59" applyNumberFormat="1">
      <alignment/>
      <protection/>
    </xf>
    <xf numFmtId="0" fontId="18" fillId="40" borderId="22" xfId="56" applyFont="1" applyFill="1" applyBorder="1" applyAlignment="1">
      <alignment horizontal="center"/>
      <protection/>
    </xf>
    <xf numFmtId="49" fontId="67" fillId="41" borderId="71" xfId="59" applyNumberFormat="1" applyFont="1" applyFill="1" applyBorder="1" applyAlignment="1" applyProtection="1">
      <alignment horizontal="center" vertical="center"/>
      <protection/>
    </xf>
    <xf numFmtId="184" fontId="3" fillId="0" borderId="11" xfId="60" applyNumberFormat="1" applyFont="1" applyFill="1" applyBorder="1" applyAlignment="1">
      <alignment wrapText="1"/>
      <protection/>
    </xf>
    <xf numFmtId="2" fontId="7" fillId="0" borderId="60" xfId="59" applyNumberFormat="1" applyFont="1" applyFill="1" applyBorder="1" applyAlignment="1">
      <alignment vertical="center" wrapText="1"/>
      <protection/>
    </xf>
    <xf numFmtId="2" fontId="7" fillId="0" borderId="22" xfId="59" applyNumberFormat="1" applyFont="1" applyFill="1" applyBorder="1" applyAlignment="1">
      <alignment vertical="center" wrapText="1"/>
      <protection/>
    </xf>
    <xf numFmtId="2" fontId="7" fillId="0" borderId="20" xfId="59" applyNumberFormat="1" applyFont="1" applyFill="1" applyBorder="1" applyAlignment="1">
      <alignment vertical="center" wrapText="1"/>
      <protection/>
    </xf>
    <xf numFmtId="2" fontId="18" fillId="0" borderId="22" xfId="56" applyNumberFormat="1" applyFont="1" applyFill="1" applyBorder="1">
      <alignment/>
      <protection/>
    </xf>
    <xf numFmtId="2" fontId="18" fillId="0" borderId="23" xfId="56" applyNumberFormat="1" applyFont="1" applyFill="1" applyBorder="1">
      <alignment/>
      <protection/>
    </xf>
    <xf numFmtId="2" fontId="18" fillId="40" borderId="70" xfId="56" applyNumberFormat="1" applyFont="1" applyFill="1" applyBorder="1">
      <alignment/>
      <protection/>
    </xf>
    <xf numFmtId="2" fontId="18" fillId="40" borderId="60" xfId="56" applyNumberFormat="1" applyFont="1" applyFill="1" applyBorder="1">
      <alignment/>
      <protection/>
    </xf>
    <xf numFmtId="0" fontId="18" fillId="40" borderId="10" xfId="56" applyFont="1" applyFill="1" applyBorder="1" applyAlignment="1">
      <alignment horizontal="center"/>
      <protection/>
    </xf>
    <xf numFmtId="2" fontId="7" fillId="0" borderId="60" xfId="59" applyNumberFormat="1" applyFont="1" applyBorder="1" applyAlignment="1">
      <alignment vertical="center"/>
      <protection/>
    </xf>
    <xf numFmtId="2" fontId="7" fillId="0" borderId="22" xfId="59" applyNumberFormat="1" applyFont="1" applyBorder="1" applyAlignment="1">
      <alignment vertical="center"/>
      <protection/>
    </xf>
    <xf numFmtId="2" fontId="7" fillId="0" borderId="20" xfId="59" applyNumberFormat="1" applyFont="1" applyBorder="1" applyAlignment="1">
      <alignment vertical="center"/>
      <protection/>
    </xf>
    <xf numFmtId="2" fontId="18" fillId="40" borderId="22" xfId="56" applyNumberFormat="1" applyFont="1" applyFill="1" applyBorder="1">
      <alignment/>
      <protection/>
    </xf>
    <xf numFmtId="2" fontId="18" fillId="40" borderId="11" xfId="56" applyNumberFormat="1" applyFont="1" applyFill="1" applyBorder="1">
      <alignment/>
      <protection/>
    </xf>
    <xf numFmtId="2" fontId="18" fillId="40" borderId="23" xfId="56" applyNumberFormat="1" applyFont="1" applyFill="1" applyBorder="1">
      <alignment/>
      <protection/>
    </xf>
    <xf numFmtId="49" fontId="67" fillId="42" borderId="71" xfId="59" applyNumberFormat="1" applyFont="1" applyFill="1" applyBorder="1" applyAlignment="1" applyProtection="1">
      <alignment horizontal="center" vertical="center"/>
      <protection/>
    </xf>
    <xf numFmtId="0" fontId="18" fillId="40" borderId="16" xfId="56" applyFont="1" applyFill="1" applyBorder="1" applyAlignment="1">
      <alignment horizontal="center"/>
      <protection/>
    </xf>
    <xf numFmtId="184" fontId="19" fillId="40" borderId="14" xfId="60" applyNumberFormat="1" applyFont="1" applyFill="1" applyBorder="1" applyAlignment="1">
      <alignment wrapText="1"/>
      <protection/>
    </xf>
    <xf numFmtId="184" fontId="19" fillId="40" borderId="23" xfId="81" applyNumberFormat="1" applyFont="1" applyFill="1" applyBorder="1" applyAlignment="1">
      <alignment horizontal="left" wrapText="1"/>
    </xf>
    <xf numFmtId="2" fontId="19" fillId="40" borderId="60" xfId="81" applyNumberFormat="1" applyFont="1" applyFill="1" applyBorder="1" applyAlignment="1">
      <alignment horizontal="right" wrapText="1"/>
    </xf>
    <xf numFmtId="2" fontId="19" fillId="40" borderId="38" xfId="81" applyNumberFormat="1" applyFont="1" applyFill="1" applyBorder="1" applyAlignment="1">
      <alignment horizontal="right" wrapText="1"/>
    </xf>
    <xf numFmtId="2" fontId="19" fillId="40" borderId="22" xfId="81" applyNumberFormat="1" applyFont="1" applyFill="1" applyBorder="1" applyAlignment="1">
      <alignment horizontal="right" wrapText="1"/>
    </xf>
    <xf numFmtId="2" fontId="19" fillId="40" borderId="20" xfId="81" applyNumberFormat="1" applyFont="1" applyFill="1" applyBorder="1" applyAlignment="1">
      <alignment horizontal="right" wrapText="1"/>
    </xf>
    <xf numFmtId="2" fontId="20" fillId="0" borderId="22" xfId="56" applyNumberFormat="1" applyFont="1" applyFill="1" applyBorder="1">
      <alignment/>
      <protection/>
    </xf>
    <xf numFmtId="2" fontId="20" fillId="0" borderId="11" xfId="56" applyNumberFormat="1" applyFont="1" applyFill="1" applyBorder="1">
      <alignment/>
      <protection/>
    </xf>
    <xf numFmtId="2" fontId="20" fillId="0" borderId="23" xfId="56" applyNumberFormat="1" applyFont="1" applyFill="1" applyBorder="1">
      <alignment/>
      <protection/>
    </xf>
    <xf numFmtId="2" fontId="19" fillId="40" borderId="70" xfId="81" applyNumberFormat="1" applyFont="1" applyFill="1" applyBorder="1" applyAlignment="1">
      <alignment horizontal="right" wrapText="1"/>
    </xf>
    <xf numFmtId="184" fontId="3" fillId="40" borderId="11" xfId="60" applyNumberFormat="1" applyFont="1" applyFill="1" applyBorder="1" applyAlignment="1">
      <alignment horizontal="right" wrapText="1"/>
      <protection/>
    </xf>
    <xf numFmtId="184" fontId="3" fillId="40" borderId="23" xfId="81" applyNumberFormat="1" applyFont="1" applyFill="1" applyBorder="1" applyAlignment="1">
      <alignment horizontal="left" vertical="center" wrapText="1"/>
    </xf>
    <xf numFmtId="2" fontId="3" fillId="40" borderId="60" xfId="81" applyNumberFormat="1" applyFont="1" applyFill="1" applyBorder="1" applyAlignment="1">
      <alignment horizontal="right" wrapText="1"/>
    </xf>
    <xf numFmtId="2" fontId="3" fillId="40" borderId="38" xfId="81" applyNumberFormat="1" applyFont="1" applyFill="1" applyBorder="1" applyAlignment="1">
      <alignment horizontal="right" wrapText="1"/>
    </xf>
    <xf numFmtId="2" fontId="18" fillId="40" borderId="20" xfId="56" applyNumberFormat="1" applyFont="1" applyFill="1" applyBorder="1">
      <alignment/>
      <protection/>
    </xf>
    <xf numFmtId="184" fontId="3" fillId="40" borderId="23" xfId="81" applyNumberFormat="1" applyFont="1" applyFill="1" applyBorder="1" applyAlignment="1">
      <alignment horizontal="left" wrapText="1"/>
    </xf>
    <xf numFmtId="0" fontId="20" fillId="39" borderId="11" xfId="56" applyFont="1" applyFill="1" applyBorder="1">
      <alignment/>
      <protection/>
    </xf>
    <xf numFmtId="49" fontId="3" fillId="40" borderId="22" xfId="60" applyNumberFormat="1" applyFont="1" applyFill="1" applyBorder="1" applyAlignment="1">
      <alignment horizontal="center" vertical="center" wrapText="1"/>
      <protection/>
    </xf>
    <xf numFmtId="49" fontId="3" fillId="40" borderId="42" xfId="60" applyNumberFormat="1" applyFont="1" applyFill="1" applyBorder="1" applyAlignment="1">
      <alignment horizontal="center" vertical="center" wrapText="1"/>
      <protection/>
    </xf>
    <xf numFmtId="184" fontId="4" fillId="40" borderId="20" xfId="54" applyNumberFormat="1" applyFont="1" applyFill="1" applyBorder="1" applyAlignment="1">
      <alignment horizontal="left" vertical="center" wrapText="1"/>
      <protection/>
    </xf>
    <xf numFmtId="184" fontId="4" fillId="40" borderId="23" xfId="81" applyNumberFormat="1" applyFont="1" applyFill="1" applyBorder="1" applyAlignment="1">
      <alignment horizontal="left" vertical="center" wrapText="1"/>
    </xf>
    <xf numFmtId="2" fontId="4" fillId="40" borderId="60" xfId="81" applyNumberFormat="1" applyFont="1" applyFill="1" applyBorder="1" applyAlignment="1">
      <alignment horizontal="right" vertical="center" wrapText="1"/>
    </xf>
    <xf numFmtId="2" fontId="4" fillId="40" borderId="38" xfId="81" applyNumberFormat="1" applyFont="1" applyFill="1" applyBorder="1" applyAlignment="1">
      <alignment horizontal="right" vertical="center" wrapText="1"/>
    </xf>
    <xf numFmtId="2" fontId="4" fillId="0" borderId="60" xfId="81" applyNumberFormat="1" applyFont="1" applyFill="1" applyBorder="1" applyAlignment="1">
      <alignment horizontal="right" vertical="center" wrapText="1"/>
    </xf>
    <xf numFmtId="175" fontId="2" fillId="0" borderId="0" xfId="59" applyNumberFormat="1">
      <alignment/>
      <protection/>
    </xf>
    <xf numFmtId="184" fontId="19" fillId="39" borderId="23" xfId="81" applyNumberFormat="1" applyFont="1" applyFill="1" applyBorder="1" applyAlignment="1">
      <alignment horizontal="left" wrapText="1"/>
    </xf>
    <xf numFmtId="2" fontId="19" fillId="39" borderId="60" xfId="81" applyNumberFormat="1" applyFont="1" applyFill="1" applyBorder="1" applyAlignment="1">
      <alignment horizontal="right" wrapText="1"/>
    </xf>
    <xf numFmtId="2" fontId="19" fillId="39" borderId="38" xfId="81" applyNumberFormat="1" applyFont="1" applyFill="1" applyBorder="1" applyAlignment="1">
      <alignment horizontal="right" wrapText="1"/>
    </xf>
    <xf numFmtId="2" fontId="19" fillId="39" borderId="22" xfId="81" applyNumberFormat="1" applyFont="1" applyFill="1" applyBorder="1" applyAlignment="1">
      <alignment horizontal="right" wrapText="1"/>
    </xf>
    <xf numFmtId="2" fontId="19" fillId="39" borderId="20" xfId="81" applyNumberFormat="1" applyFont="1" applyFill="1" applyBorder="1" applyAlignment="1">
      <alignment horizontal="right" wrapText="1"/>
    </xf>
    <xf numFmtId="2" fontId="19" fillId="39" borderId="11" xfId="81" applyNumberFormat="1" applyFont="1" applyFill="1" applyBorder="1" applyAlignment="1">
      <alignment horizontal="right" wrapText="1"/>
    </xf>
    <xf numFmtId="2" fontId="19" fillId="39" borderId="23" xfId="81" applyNumberFormat="1" applyFont="1" applyFill="1" applyBorder="1" applyAlignment="1">
      <alignment horizontal="right" wrapText="1"/>
    </xf>
    <xf numFmtId="2" fontId="19" fillId="39" borderId="70" xfId="81" applyNumberFormat="1" applyFont="1" applyFill="1" applyBorder="1" applyAlignment="1">
      <alignment horizontal="right" wrapText="1"/>
    </xf>
    <xf numFmtId="49" fontId="5" fillId="0" borderId="22" xfId="60" applyNumberFormat="1" applyFont="1" applyFill="1" applyBorder="1" applyAlignment="1">
      <alignment horizontal="center" vertical="center" wrapText="1"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184" fontId="5" fillId="0" borderId="11" xfId="60" applyNumberFormat="1" applyFont="1" applyFill="1" applyBorder="1" applyAlignment="1">
      <alignment wrapText="1"/>
      <protection/>
    </xf>
    <xf numFmtId="184" fontId="5" fillId="0" borderId="23" xfId="81" applyNumberFormat="1" applyFont="1" applyFill="1" applyBorder="1" applyAlignment="1">
      <alignment horizontal="left" wrapText="1"/>
    </xf>
    <xf numFmtId="2" fontId="5" fillId="0" borderId="60" xfId="81" applyNumberFormat="1" applyFont="1" applyFill="1" applyBorder="1" applyAlignment="1">
      <alignment horizontal="right" wrapText="1"/>
    </xf>
    <xf numFmtId="2" fontId="5" fillId="0" borderId="38" xfId="81" applyNumberFormat="1" applyFont="1" applyFill="1" applyBorder="1" applyAlignment="1">
      <alignment horizontal="right" wrapText="1"/>
    </xf>
    <xf numFmtId="2" fontId="18" fillId="0" borderId="60" xfId="56" applyNumberFormat="1" applyFont="1" applyFill="1" applyBorder="1">
      <alignment/>
      <protection/>
    </xf>
    <xf numFmtId="2" fontId="18" fillId="0" borderId="20" xfId="56" applyNumberFormat="1" applyFont="1" applyFill="1" applyBorder="1">
      <alignment/>
      <protection/>
    </xf>
    <xf numFmtId="49" fontId="3" fillId="0" borderId="22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184" fontId="4" fillId="34" borderId="11" xfId="60" applyNumberFormat="1" applyFont="1" applyFill="1" applyBorder="1" applyAlignment="1">
      <alignment horizontal="right" wrapText="1" indent="3"/>
      <protection/>
    </xf>
    <xf numFmtId="184" fontId="4" fillId="34" borderId="23" xfId="81" applyNumberFormat="1" applyFont="1" applyFill="1" applyBorder="1" applyAlignment="1">
      <alignment horizontal="left" wrapText="1"/>
    </xf>
    <xf numFmtId="2" fontId="4" fillId="34" borderId="60" xfId="81" applyNumberFormat="1" applyFont="1" applyFill="1" applyBorder="1" applyAlignment="1">
      <alignment horizontal="right" wrapText="1"/>
    </xf>
    <xf numFmtId="2" fontId="4" fillId="34" borderId="38" xfId="81" applyNumberFormat="1" applyFont="1" applyFill="1" applyBorder="1" applyAlignment="1">
      <alignment horizontal="right" wrapText="1"/>
    </xf>
    <xf numFmtId="2" fontId="18" fillId="34" borderId="60" xfId="56" applyNumberFormat="1" applyFont="1" applyFill="1" applyBorder="1">
      <alignment/>
      <protection/>
    </xf>
    <xf numFmtId="2" fontId="18" fillId="0" borderId="70" xfId="56" applyNumberFormat="1" applyFont="1" applyFill="1" applyBorder="1">
      <alignment/>
      <protection/>
    </xf>
    <xf numFmtId="49" fontId="4" fillId="0" borderId="22" xfId="60" applyNumberFormat="1" applyFont="1" applyFill="1" applyBorder="1" applyAlignment="1">
      <alignment horizontal="center" vertical="center" wrapText="1"/>
      <protection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184" fontId="4" fillId="0" borderId="11" xfId="60" applyNumberFormat="1" applyFont="1" applyFill="1" applyBorder="1" applyAlignment="1">
      <alignment horizontal="right" wrapText="1" indent="3"/>
      <protection/>
    </xf>
    <xf numFmtId="184" fontId="4" fillId="0" borderId="23" xfId="81" applyNumberFormat="1" applyFont="1" applyFill="1" applyBorder="1" applyAlignment="1">
      <alignment horizontal="left" wrapText="1"/>
    </xf>
    <xf numFmtId="2" fontId="4" fillId="0" borderId="60" xfId="81" applyNumberFormat="1" applyFont="1" applyFill="1" applyBorder="1" applyAlignment="1">
      <alignment horizontal="right" wrapText="1"/>
    </xf>
    <xf numFmtId="2" fontId="4" fillId="0" borderId="38" xfId="81" applyNumberFormat="1" applyFont="1" applyFill="1" applyBorder="1" applyAlignment="1">
      <alignment horizontal="right" wrapText="1"/>
    </xf>
    <xf numFmtId="49" fontId="4" fillId="40" borderId="22" xfId="60" applyNumberFormat="1" applyFont="1" applyFill="1" applyBorder="1" applyAlignment="1">
      <alignment horizontal="center" vertical="center" wrapText="1"/>
      <protection/>
    </xf>
    <xf numFmtId="49" fontId="4" fillId="40" borderId="10" xfId="60" applyNumberFormat="1" applyFont="1" applyFill="1" applyBorder="1" applyAlignment="1">
      <alignment horizontal="center" vertical="center" wrapText="1"/>
      <protection/>
    </xf>
    <xf numFmtId="184" fontId="4" fillId="40" borderId="11" xfId="60" applyNumberFormat="1" applyFont="1" applyFill="1" applyBorder="1" applyAlignment="1">
      <alignment horizontal="right" wrapText="1" indent="3"/>
      <protection/>
    </xf>
    <xf numFmtId="184" fontId="4" fillId="40" borderId="23" xfId="81" applyNumberFormat="1" applyFont="1" applyFill="1" applyBorder="1" applyAlignment="1">
      <alignment horizontal="left" wrapText="1"/>
    </xf>
    <xf numFmtId="2" fontId="4" fillId="40" borderId="60" xfId="81" applyNumberFormat="1" applyFont="1" applyFill="1" applyBorder="1" applyAlignment="1">
      <alignment horizontal="right" wrapText="1"/>
    </xf>
    <xf numFmtId="2" fontId="4" fillId="40" borderId="38" xfId="81" applyNumberFormat="1" applyFont="1" applyFill="1" applyBorder="1" applyAlignment="1">
      <alignment horizontal="right" wrapText="1"/>
    </xf>
    <xf numFmtId="0" fontId="20" fillId="43" borderId="22" xfId="56" applyFont="1" applyFill="1" applyBorder="1" applyAlignment="1">
      <alignment horizontal="center" vertical="center"/>
      <protection/>
    </xf>
    <xf numFmtId="49" fontId="67" fillId="44" borderId="71" xfId="59" applyNumberFormat="1" applyFont="1" applyFill="1" applyBorder="1" applyAlignment="1" applyProtection="1">
      <alignment horizontal="center" vertical="center"/>
      <protection/>
    </xf>
    <xf numFmtId="0" fontId="20" fillId="43" borderId="11" xfId="56" applyFont="1" applyFill="1" applyBorder="1" applyAlignment="1">
      <alignment horizontal="left" wrapText="1"/>
      <protection/>
    </xf>
    <xf numFmtId="184" fontId="19" fillId="43" borderId="23" xfId="81" applyNumberFormat="1" applyFont="1" applyFill="1" applyBorder="1" applyAlignment="1">
      <alignment horizontal="left" wrapText="1"/>
    </xf>
    <xf numFmtId="2" fontId="19" fillId="43" borderId="60" xfId="81" applyNumberFormat="1" applyFont="1" applyFill="1" applyBorder="1" applyAlignment="1">
      <alignment horizontal="right" wrapText="1"/>
    </xf>
    <xf numFmtId="2" fontId="19" fillId="43" borderId="38" xfId="81" applyNumberFormat="1" applyFont="1" applyFill="1" applyBorder="1" applyAlignment="1">
      <alignment horizontal="right" wrapText="1"/>
    </xf>
    <xf numFmtId="2" fontId="19" fillId="43" borderId="60" xfId="81" applyNumberFormat="1" applyFont="1" applyFill="1" applyBorder="1" applyAlignment="1">
      <alignment wrapText="1"/>
    </xf>
    <xf numFmtId="2" fontId="19" fillId="43" borderId="22" xfId="81" applyNumberFormat="1" applyFont="1" applyFill="1" applyBorder="1" applyAlignment="1">
      <alignment wrapText="1"/>
    </xf>
    <xf numFmtId="2" fontId="19" fillId="43" borderId="20" xfId="81" applyNumberFormat="1" applyFont="1" applyFill="1" applyBorder="1" applyAlignment="1">
      <alignment wrapText="1"/>
    </xf>
    <xf numFmtId="2" fontId="19" fillId="43" borderId="20" xfId="81" applyNumberFormat="1" applyFont="1" applyFill="1" applyBorder="1" applyAlignment="1">
      <alignment horizontal="right" wrapText="1"/>
    </xf>
    <xf numFmtId="2" fontId="19" fillId="43" borderId="23" xfId="81" applyNumberFormat="1" applyFont="1" applyFill="1" applyBorder="1" applyAlignment="1">
      <alignment horizontal="right" wrapText="1"/>
    </xf>
    <xf numFmtId="2" fontId="19" fillId="43" borderId="70" xfId="81" applyNumberFormat="1" applyFont="1" applyFill="1" applyBorder="1" applyAlignment="1">
      <alignment horizontal="right" wrapText="1"/>
    </xf>
    <xf numFmtId="49" fontId="19" fillId="43" borderId="22" xfId="60" applyNumberFormat="1" applyFont="1" applyFill="1" applyBorder="1" applyAlignment="1">
      <alignment horizontal="center" vertical="center" wrapText="1"/>
      <protection/>
    </xf>
    <xf numFmtId="184" fontId="19" fillId="43" borderId="11" xfId="60" applyNumberFormat="1" applyFont="1" applyFill="1" applyBorder="1" applyAlignment="1">
      <alignment wrapText="1"/>
      <protection/>
    </xf>
    <xf numFmtId="2" fontId="19" fillId="43" borderId="22" xfId="81" applyNumberFormat="1" applyFont="1" applyFill="1" applyBorder="1" applyAlignment="1">
      <alignment horizontal="right" wrapText="1"/>
    </xf>
    <xf numFmtId="49" fontId="19" fillId="0" borderId="22" xfId="60" applyNumberFormat="1" applyFont="1" applyFill="1" applyBorder="1" applyAlignment="1">
      <alignment horizontal="center" vertical="center" wrapText="1"/>
      <protection/>
    </xf>
    <xf numFmtId="49" fontId="19" fillId="0" borderId="10" xfId="60" applyNumberFormat="1" applyFont="1" applyFill="1" applyBorder="1" applyAlignment="1">
      <alignment horizontal="center" vertical="center" wrapText="1"/>
      <protection/>
    </xf>
    <xf numFmtId="184" fontId="19" fillId="0" borderId="11" xfId="60" applyNumberFormat="1" applyFont="1" applyFill="1" applyBorder="1" applyAlignment="1">
      <alignment wrapText="1"/>
      <protection/>
    </xf>
    <xf numFmtId="184" fontId="19" fillId="0" borderId="23" xfId="81" applyNumberFormat="1" applyFont="1" applyFill="1" applyBorder="1" applyAlignment="1">
      <alignment horizontal="left" wrapText="1"/>
    </xf>
    <xf numFmtId="2" fontId="19" fillId="0" borderId="60" xfId="81" applyNumberFormat="1" applyFont="1" applyFill="1" applyBorder="1" applyAlignment="1">
      <alignment horizontal="right" wrapText="1"/>
    </xf>
    <xf numFmtId="2" fontId="19" fillId="0" borderId="38" xfId="81" applyNumberFormat="1" applyFont="1" applyFill="1" applyBorder="1" applyAlignment="1">
      <alignment horizontal="right" wrapText="1"/>
    </xf>
    <xf numFmtId="2" fontId="20" fillId="40" borderId="60" xfId="56" applyNumberFormat="1" applyFont="1" applyFill="1" applyBorder="1">
      <alignment/>
      <protection/>
    </xf>
    <xf numFmtId="2" fontId="20" fillId="40" borderId="22" xfId="56" applyNumberFormat="1" applyFont="1" applyFill="1" applyBorder="1">
      <alignment/>
      <protection/>
    </xf>
    <xf numFmtId="2" fontId="20" fillId="40" borderId="20" xfId="56" applyNumberFormat="1" applyFont="1" applyFill="1" applyBorder="1">
      <alignment/>
      <protection/>
    </xf>
    <xf numFmtId="2" fontId="20" fillId="40" borderId="11" xfId="56" applyNumberFormat="1" applyFont="1" applyFill="1" applyBorder="1">
      <alignment/>
      <protection/>
    </xf>
    <xf numFmtId="2" fontId="20" fillId="40" borderId="23" xfId="56" applyNumberFormat="1" applyFont="1" applyFill="1" applyBorder="1">
      <alignment/>
      <protection/>
    </xf>
    <xf numFmtId="2" fontId="20" fillId="40" borderId="70" xfId="56" applyNumberFormat="1" applyFont="1" applyFill="1" applyBorder="1">
      <alignment/>
      <protection/>
    </xf>
    <xf numFmtId="2" fontId="18" fillId="40" borderId="38" xfId="56" applyNumberFormat="1" applyFont="1" applyFill="1" applyBorder="1">
      <alignment/>
      <protection/>
    </xf>
    <xf numFmtId="2" fontId="20" fillId="0" borderId="60" xfId="56" applyNumberFormat="1" applyFont="1" applyFill="1" applyBorder="1">
      <alignment/>
      <protection/>
    </xf>
    <xf numFmtId="2" fontId="20" fillId="0" borderId="20" xfId="56" applyNumberFormat="1" applyFont="1" applyFill="1" applyBorder="1">
      <alignment/>
      <protection/>
    </xf>
    <xf numFmtId="2" fontId="21" fillId="40" borderId="60" xfId="56" applyNumberFormat="1" applyFont="1" applyFill="1" applyBorder="1">
      <alignment/>
      <protection/>
    </xf>
    <xf numFmtId="49" fontId="3" fillId="40" borderId="10" xfId="60" applyNumberFormat="1" applyFont="1" applyFill="1" applyBorder="1" applyAlignment="1">
      <alignment horizontal="center" vertical="center" wrapText="1"/>
      <protection/>
    </xf>
    <xf numFmtId="2" fontId="20" fillId="43" borderId="60" xfId="56" applyNumberFormat="1" applyFont="1" applyFill="1" applyBorder="1">
      <alignment/>
      <protection/>
    </xf>
    <xf numFmtId="2" fontId="20" fillId="43" borderId="38" xfId="56" applyNumberFormat="1" applyFont="1" applyFill="1" applyBorder="1">
      <alignment/>
      <protection/>
    </xf>
    <xf numFmtId="2" fontId="20" fillId="43" borderId="22" xfId="56" applyNumberFormat="1" applyFont="1" applyFill="1" applyBorder="1">
      <alignment/>
      <protection/>
    </xf>
    <xf numFmtId="2" fontId="20" fillId="43" borderId="20" xfId="56" applyNumberFormat="1" applyFont="1" applyFill="1" applyBorder="1">
      <alignment/>
      <protection/>
    </xf>
    <xf numFmtId="2" fontId="20" fillId="43" borderId="23" xfId="56" applyNumberFormat="1" applyFont="1" applyFill="1" applyBorder="1">
      <alignment/>
      <protection/>
    </xf>
    <xf numFmtId="2" fontId="20" fillId="43" borderId="70" xfId="56" applyNumberFormat="1" applyFont="1" applyFill="1" applyBorder="1">
      <alignment/>
      <protection/>
    </xf>
    <xf numFmtId="184" fontId="3" fillId="0" borderId="23" xfId="81" applyNumberFormat="1" applyFont="1" applyFill="1" applyBorder="1" applyAlignment="1">
      <alignment horizontal="left" wrapText="1"/>
    </xf>
    <xf numFmtId="2" fontId="18" fillId="0" borderId="38" xfId="56" applyNumberFormat="1" applyFont="1" applyFill="1" applyBorder="1">
      <alignment/>
      <protection/>
    </xf>
    <xf numFmtId="2" fontId="3" fillId="0" borderId="60" xfId="81" applyNumberFormat="1" applyFont="1" applyFill="1" applyBorder="1" applyAlignment="1">
      <alignment horizontal="center" wrapText="1"/>
    </xf>
    <xf numFmtId="2" fontId="3" fillId="0" borderId="22" xfId="81" applyNumberFormat="1" applyFont="1" applyFill="1" applyBorder="1" applyAlignment="1">
      <alignment horizontal="center" wrapText="1"/>
    </xf>
    <xf numFmtId="2" fontId="3" fillId="0" borderId="20" xfId="81" applyNumberFormat="1" applyFont="1" applyFill="1" applyBorder="1" applyAlignment="1">
      <alignment horizontal="center" wrapText="1"/>
    </xf>
    <xf numFmtId="2" fontId="3" fillId="0" borderId="38" xfId="81" applyNumberFormat="1" applyFont="1" applyFill="1" applyBorder="1" applyAlignment="1">
      <alignment horizontal="center" wrapText="1"/>
    </xf>
    <xf numFmtId="2" fontId="3" fillId="0" borderId="23" xfId="81" applyNumberFormat="1" applyFont="1" applyFill="1" applyBorder="1" applyAlignment="1">
      <alignment horizontal="center" wrapText="1"/>
    </xf>
    <xf numFmtId="10" fontId="3" fillId="0" borderId="70" xfId="71" applyNumberFormat="1" applyFont="1" applyFill="1" applyBorder="1" applyAlignment="1">
      <alignment horizontal="center" wrapText="1"/>
    </xf>
    <xf numFmtId="2" fontId="3" fillId="0" borderId="60" xfId="81" applyNumberFormat="1" applyFont="1" applyFill="1" applyBorder="1" applyAlignment="1">
      <alignment horizontal="left" wrapText="1"/>
    </xf>
    <xf numFmtId="184" fontId="19" fillId="43" borderId="11" xfId="60" applyNumberFormat="1" applyFont="1" applyFill="1" applyBorder="1" applyAlignment="1">
      <alignment vertical="top" wrapText="1"/>
      <protection/>
    </xf>
    <xf numFmtId="2" fontId="20" fillId="43" borderId="60" xfId="56" applyNumberFormat="1" applyFont="1" applyFill="1" applyBorder="1" applyAlignment="1">
      <alignment horizontal="right"/>
      <protection/>
    </xf>
    <xf numFmtId="2" fontId="20" fillId="43" borderId="22" xfId="56" applyNumberFormat="1" applyFont="1" applyFill="1" applyBorder="1" applyAlignment="1">
      <alignment horizontal="right"/>
      <protection/>
    </xf>
    <xf numFmtId="2" fontId="20" fillId="43" borderId="20" xfId="56" applyNumberFormat="1" applyFont="1" applyFill="1" applyBorder="1" applyAlignment="1">
      <alignment horizontal="right"/>
      <protection/>
    </xf>
    <xf numFmtId="2" fontId="20" fillId="43" borderId="11" xfId="56" applyNumberFormat="1" applyFont="1" applyFill="1" applyBorder="1" applyAlignment="1">
      <alignment horizontal="right"/>
      <protection/>
    </xf>
    <xf numFmtId="2" fontId="20" fillId="43" borderId="23" xfId="56" applyNumberFormat="1" applyFont="1" applyFill="1" applyBorder="1" applyAlignment="1">
      <alignment horizontal="right"/>
      <protection/>
    </xf>
    <xf numFmtId="2" fontId="20" fillId="43" borderId="70" xfId="56" applyNumberFormat="1" applyFont="1" applyFill="1" applyBorder="1" applyAlignment="1">
      <alignment horizontal="right"/>
      <protection/>
    </xf>
    <xf numFmtId="49" fontId="19" fillId="43" borderId="10" xfId="60" applyNumberFormat="1" applyFont="1" applyFill="1" applyBorder="1" applyAlignment="1">
      <alignment horizontal="center" vertical="center" wrapText="1"/>
      <protection/>
    </xf>
    <xf numFmtId="184" fontId="4" fillId="40" borderId="11" xfId="60" applyNumberFormat="1" applyFont="1" applyFill="1" applyBorder="1" applyAlignment="1">
      <alignment horizontal="right" wrapText="1"/>
      <protection/>
    </xf>
    <xf numFmtId="184" fontId="4" fillId="40" borderId="11" xfId="60" applyNumberFormat="1" applyFont="1" applyFill="1" applyBorder="1" applyAlignment="1">
      <alignment horizontal="right" vertical="center" wrapText="1"/>
      <protection/>
    </xf>
    <xf numFmtId="2" fontId="18" fillId="43" borderId="60" xfId="56" applyNumberFormat="1" applyFont="1" applyFill="1" applyBorder="1">
      <alignment/>
      <protection/>
    </xf>
    <xf numFmtId="2" fontId="18" fillId="43" borderId="22" xfId="56" applyNumberFormat="1" applyFont="1" applyFill="1" applyBorder="1">
      <alignment/>
      <protection/>
    </xf>
    <xf numFmtId="2" fontId="18" fillId="43" borderId="20" xfId="56" applyNumberFormat="1" applyFont="1" applyFill="1" applyBorder="1">
      <alignment/>
      <protection/>
    </xf>
    <xf numFmtId="2" fontId="20" fillId="43" borderId="11" xfId="56" applyNumberFormat="1" applyFont="1" applyFill="1" applyBorder="1">
      <alignment/>
      <protection/>
    </xf>
    <xf numFmtId="49" fontId="67" fillId="44" borderId="72" xfId="59" applyNumberFormat="1" applyFont="1" applyFill="1" applyBorder="1" applyAlignment="1" applyProtection="1">
      <alignment horizontal="center" vertical="center"/>
      <protection/>
    </xf>
    <xf numFmtId="2" fontId="19" fillId="43" borderId="11" xfId="81" applyNumberFormat="1" applyFont="1" applyFill="1" applyBorder="1" applyAlignment="1">
      <alignment horizontal="right" wrapText="1"/>
    </xf>
    <xf numFmtId="2" fontId="20" fillId="43" borderId="38" xfId="81" applyNumberFormat="1" applyFont="1" applyFill="1" applyBorder="1" applyAlignment="1">
      <alignment horizontal="right" wrapText="1"/>
    </xf>
    <xf numFmtId="2" fontId="20" fillId="43" borderId="23" xfId="81" applyNumberFormat="1" applyFont="1" applyFill="1" applyBorder="1" applyAlignment="1">
      <alignment horizontal="right" wrapText="1"/>
    </xf>
    <xf numFmtId="2" fontId="20" fillId="43" borderId="20" xfId="81" applyNumberFormat="1" applyFont="1" applyFill="1" applyBorder="1" applyAlignment="1">
      <alignment horizontal="right" wrapText="1"/>
    </xf>
    <xf numFmtId="176" fontId="19" fillId="43" borderId="38" xfId="81" applyNumberFormat="1" applyFont="1" applyFill="1" applyBorder="1" applyAlignment="1">
      <alignment horizontal="right" wrapText="1"/>
    </xf>
    <xf numFmtId="2" fontId="20" fillId="43" borderId="60" xfId="81" applyNumberFormat="1" applyFont="1" applyFill="1" applyBorder="1" applyAlignment="1">
      <alignment horizontal="right" wrapText="1"/>
    </xf>
    <xf numFmtId="176" fontId="19" fillId="43" borderId="60" xfId="81" applyNumberFormat="1" applyFont="1" applyFill="1" applyBorder="1" applyAlignment="1">
      <alignment horizontal="right" wrapText="1"/>
    </xf>
    <xf numFmtId="176" fontId="19" fillId="43" borderId="70" xfId="81" applyNumberFormat="1" applyFont="1" applyFill="1" applyBorder="1" applyAlignment="1">
      <alignment horizontal="right" wrapText="1"/>
    </xf>
    <xf numFmtId="2" fontId="18" fillId="40" borderId="14" xfId="56" applyNumberFormat="1" applyFont="1" applyFill="1" applyBorder="1">
      <alignment/>
      <protection/>
    </xf>
    <xf numFmtId="49" fontId="4" fillId="40" borderId="11" xfId="60" applyNumberFormat="1" applyFont="1" applyFill="1" applyBorder="1" applyAlignment="1">
      <alignment horizontal="right" vertical="center" wrapText="1"/>
      <protection/>
    </xf>
    <xf numFmtId="2" fontId="18" fillId="40" borderId="11" xfId="56" applyNumberFormat="1" applyFont="1" applyFill="1" applyBorder="1" applyAlignment="1">
      <alignment horizontal="right"/>
      <protection/>
    </xf>
    <xf numFmtId="2" fontId="18" fillId="40" borderId="23" xfId="56" applyNumberFormat="1" applyFont="1" applyFill="1" applyBorder="1" applyAlignment="1">
      <alignment horizontal="right"/>
      <protection/>
    </xf>
    <xf numFmtId="184" fontId="4" fillId="40" borderId="11" xfId="60" applyNumberFormat="1" applyFont="1" applyFill="1" applyBorder="1" applyAlignment="1">
      <alignment horizontal="left" vertical="top"/>
      <protection/>
    </xf>
    <xf numFmtId="49" fontId="19" fillId="38" borderId="22" xfId="60" applyNumberFormat="1" applyFont="1" applyFill="1" applyBorder="1" applyAlignment="1">
      <alignment horizontal="center" wrapText="1"/>
      <protection/>
    </xf>
    <xf numFmtId="49" fontId="19" fillId="38" borderId="10" xfId="60" applyNumberFormat="1" applyFont="1" applyFill="1" applyBorder="1" applyAlignment="1">
      <alignment horizontal="center" wrapText="1"/>
      <protection/>
    </xf>
    <xf numFmtId="184" fontId="19" fillId="38" borderId="11" xfId="60" applyNumberFormat="1" applyFont="1" applyFill="1" applyBorder="1" applyAlignment="1">
      <alignment wrapText="1"/>
      <protection/>
    </xf>
    <xf numFmtId="184" fontId="19" fillId="38" borderId="23" xfId="81" applyNumberFormat="1" applyFont="1" applyFill="1" applyBorder="1" applyAlignment="1">
      <alignment horizontal="left" wrapText="1"/>
    </xf>
    <xf numFmtId="2" fontId="19" fillId="38" borderId="60" xfId="81" applyNumberFormat="1" applyFont="1" applyFill="1" applyBorder="1" applyAlignment="1">
      <alignment horizontal="right" wrapText="1"/>
    </xf>
    <xf numFmtId="2" fontId="19" fillId="38" borderId="38" xfId="81" applyNumberFormat="1" applyFont="1" applyFill="1" applyBorder="1" applyAlignment="1">
      <alignment horizontal="right" wrapText="1"/>
    </xf>
    <xf numFmtId="2" fontId="20" fillId="38" borderId="60" xfId="56" applyNumberFormat="1" applyFont="1" applyFill="1" applyBorder="1">
      <alignment/>
      <protection/>
    </xf>
    <xf numFmtId="2" fontId="18" fillId="39" borderId="60" xfId="56" applyNumberFormat="1" applyFont="1" applyFill="1" applyBorder="1">
      <alignment/>
      <protection/>
    </xf>
    <xf numFmtId="49" fontId="67" fillId="44" borderId="11" xfId="59" applyNumberFormat="1" applyFont="1" applyFill="1" applyBorder="1" applyAlignment="1" applyProtection="1">
      <alignment horizontal="center" vertical="center"/>
      <protection/>
    </xf>
    <xf numFmtId="184" fontId="3" fillId="40" borderId="11" xfId="60" applyNumberFormat="1" applyFont="1" applyFill="1" applyBorder="1" applyAlignment="1">
      <alignment wrapText="1"/>
      <protection/>
    </xf>
    <xf numFmtId="49" fontId="3" fillId="40" borderId="11" xfId="60" applyNumberFormat="1" applyFont="1" applyFill="1" applyBorder="1" applyAlignment="1">
      <alignment horizontal="center" vertical="center" wrapText="1"/>
      <protection/>
    </xf>
    <xf numFmtId="184" fontId="4" fillId="40" borderId="11" xfId="60" applyNumberFormat="1" applyFont="1" applyFill="1" applyBorder="1" applyAlignment="1">
      <alignment horizontal="left" wrapText="1" indent="3"/>
      <protection/>
    </xf>
    <xf numFmtId="49" fontId="19" fillId="45" borderId="22" xfId="60" applyNumberFormat="1" applyFont="1" applyFill="1" applyBorder="1" applyAlignment="1">
      <alignment horizontal="center" wrapText="1"/>
      <protection/>
    </xf>
    <xf numFmtId="49" fontId="19" fillId="45" borderId="10" xfId="60" applyNumberFormat="1" applyFont="1" applyFill="1" applyBorder="1" applyAlignment="1">
      <alignment horizontal="center" wrapText="1"/>
      <protection/>
    </xf>
    <xf numFmtId="184" fontId="19" fillId="45" borderId="11" xfId="60" applyNumberFormat="1" applyFont="1" applyFill="1" applyBorder="1" applyAlignment="1">
      <alignment vertical="top" wrapText="1"/>
      <protection/>
    </xf>
    <xf numFmtId="184" fontId="19" fillId="45" borderId="23" xfId="81" applyNumberFormat="1" applyFont="1" applyFill="1" applyBorder="1" applyAlignment="1">
      <alignment horizontal="left" wrapText="1"/>
    </xf>
    <xf numFmtId="2" fontId="19" fillId="45" borderId="60" xfId="81" applyNumberFormat="1" applyFont="1" applyFill="1" applyBorder="1" applyAlignment="1">
      <alignment horizontal="right" wrapText="1"/>
    </xf>
    <xf numFmtId="2" fontId="19" fillId="45" borderId="38" xfId="81" applyNumberFormat="1" applyFont="1" applyFill="1" applyBorder="1" applyAlignment="1">
      <alignment horizontal="right" wrapText="1"/>
    </xf>
    <xf numFmtId="2" fontId="19" fillId="45" borderId="60" xfId="81" applyNumberFormat="1" applyFont="1" applyFill="1" applyBorder="1" applyAlignment="1">
      <alignment horizontal="left" wrapText="1"/>
    </xf>
    <xf numFmtId="2" fontId="19" fillId="39" borderId="22" xfId="81" applyNumberFormat="1" applyFont="1" applyFill="1" applyBorder="1" applyAlignment="1">
      <alignment horizontal="left" wrapText="1"/>
    </xf>
    <xf numFmtId="2" fontId="19" fillId="39" borderId="20" xfId="81" applyNumberFormat="1" applyFont="1" applyFill="1" applyBorder="1" applyAlignment="1">
      <alignment horizontal="left" wrapText="1"/>
    </xf>
    <xf numFmtId="2" fontId="19" fillId="39" borderId="11" xfId="81" applyNumberFormat="1" applyFont="1" applyFill="1" applyBorder="1" applyAlignment="1">
      <alignment horizontal="left" wrapText="1"/>
    </xf>
    <xf numFmtId="2" fontId="19" fillId="39" borderId="23" xfId="81" applyNumberFormat="1" applyFont="1" applyFill="1" applyBorder="1" applyAlignment="1">
      <alignment horizontal="left" wrapText="1"/>
    </xf>
    <xf numFmtId="2" fontId="19" fillId="39" borderId="70" xfId="81" applyNumberFormat="1" applyFont="1" applyFill="1" applyBorder="1" applyAlignment="1">
      <alignment horizontal="left" wrapText="1"/>
    </xf>
    <xf numFmtId="2" fontId="19" fillId="39" borderId="60" xfId="81" applyNumberFormat="1" applyFont="1" applyFill="1" applyBorder="1" applyAlignment="1">
      <alignment horizontal="left" wrapText="1"/>
    </xf>
    <xf numFmtId="49" fontId="67" fillId="46" borderId="11" xfId="59" applyNumberFormat="1" applyFont="1" applyFill="1" applyBorder="1" applyAlignment="1" applyProtection="1">
      <alignment horizontal="center" vertical="center"/>
      <protection/>
    </xf>
    <xf numFmtId="184" fontId="3" fillId="40" borderId="11" xfId="60" applyNumberFormat="1" applyFont="1" applyFill="1" applyBorder="1" applyAlignment="1">
      <alignment horizontal="left" wrapText="1" indent="3"/>
      <protection/>
    </xf>
    <xf numFmtId="49" fontId="67" fillId="44" borderId="0" xfId="59" applyNumberFormat="1" applyFont="1" applyFill="1" applyBorder="1" applyAlignment="1" applyProtection="1">
      <alignment horizontal="center" vertical="center"/>
      <protection/>
    </xf>
    <xf numFmtId="184" fontId="19" fillId="45" borderId="11" xfId="60" applyNumberFormat="1" applyFont="1" applyFill="1" applyBorder="1" applyAlignment="1">
      <alignment wrapText="1"/>
      <protection/>
    </xf>
    <xf numFmtId="2" fontId="19" fillId="39" borderId="11" xfId="81" applyNumberFormat="1" applyFont="1" applyFill="1" applyBorder="1" applyAlignment="1">
      <alignment horizontal="center" wrapText="1"/>
    </xf>
    <xf numFmtId="2" fontId="19" fillId="39" borderId="23" xfId="81" applyNumberFormat="1" applyFont="1" applyFill="1" applyBorder="1" applyAlignment="1">
      <alignment horizontal="center" wrapText="1"/>
    </xf>
    <xf numFmtId="49" fontId="19" fillId="40" borderId="22" xfId="60" applyNumberFormat="1" applyFont="1" applyFill="1" applyBorder="1" applyAlignment="1">
      <alignment horizontal="center" vertical="center" wrapText="1"/>
      <protection/>
    </xf>
    <xf numFmtId="184" fontId="19" fillId="40" borderId="11" xfId="60" applyNumberFormat="1" applyFont="1" applyFill="1" applyBorder="1" applyAlignment="1">
      <alignment wrapText="1"/>
      <protection/>
    </xf>
    <xf numFmtId="49" fontId="20" fillId="45" borderId="29" xfId="60" applyNumberFormat="1" applyFont="1" applyFill="1" applyBorder="1" applyAlignment="1">
      <alignment horizontal="center" wrapText="1"/>
      <protection/>
    </xf>
    <xf numFmtId="49" fontId="20" fillId="45" borderId="12" xfId="60" applyNumberFormat="1" applyFont="1" applyFill="1" applyBorder="1" applyAlignment="1">
      <alignment horizontal="center" wrapText="1"/>
      <protection/>
    </xf>
    <xf numFmtId="184" fontId="20" fillId="45" borderId="13" xfId="60" applyNumberFormat="1" applyFont="1" applyFill="1" applyBorder="1" applyAlignment="1">
      <alignment wrapText="1"/>
      <protection/>
    </xf>
    <xf numFmtId="184" fontId="20" fillId="45" borderId="30" xfId="81" applyNumberFormat="1" applyFont="1" applyFill="1" applyBorder="1" applyAlignment="1">
      <alignment horizontal="left" wrapText="1"/>
    </xf>
    <xf numFmtId="2" fontId="20" fillId="45" borderId="15" xfId="81" applyNumberFormat="1" applyFont="1" applyFill="1" applyBorder="1" applyAlignment="1">
      <alignment horizontal="center" vertical="center" wrapText="1"/>
    </xf>
    <xf numFmtId="2" fontId="20" fillId="39" borderId="69" xfId="81" applyNumberFormat="1" applyFont="1" applyFill="1" applyBorder="1" applyAlignment="1">
      <alignment horizontal="center" vertical="center" wrapText="1"/>
    </xf>
    <xf numFmtId="2" fontId="20" fillId="39" borderId="39" xfId="81" applyNumberFormat="1" applyFont="1" applyFill="1" applyBorder="1" applyAlignment="1">
      <alignment horizontal="center" vertical="center" wrapText="1"/>
    </xf>
    <xf numFmtId="2" fontId="20" fillId="39" borderId="65" xfId="81" applyNumberFormat="1" applyFont="1" applyFill="1" applyBorder="1" applyAlignment="1">
      <alignment horizontal="center" vertical="center" wrapText="1"/>
    </xf>
    <xf numFmtId="2" fontId="20" fillId="39" borderId="26" xfId="81" applyNumberFormat="1" applyFont="1" applyFill="1" applyBorder="1" applyAlignment="1">
      <alignment horizontal="center" vertical="center" wrapText="1"/>
    </xf>
    <xf numFmtId="2" fontId="20" fillId="39" borderId="36" xfId="81" applyNumberFormat="1" applyFont="1" applyFill="1" applyBorder="1" applyAlignment="1">
      <alignment horizontal="center" vertical="center" wrapText="1"/>
    </xf>
    <xf numFmtId="2" fontId="20" fillId="39" borderId="15" xfId="81" applyNumberFormat="1" applyFont="1" applyFill="1" applyBorder="1" applyAlignment="1">
      <alignment horizontal="center" vertical="center" wrapText="1"/>
    </xf>
    <xf numFmtId="2" fontId="20" fillId="39" borderId="27" xfId="81" applyNumberFormat="1" applyFont="1" applyFill="1" applyBorder="1" applyAlignment="1">
      <alignment horizontal="center" vertical="center" wrapText="1"/>
    </xf>
    <xf numFmtId="2" fontId="20" fillId="39" borderId="62" xfId="81" applyNumberFormat="1" applyFont="1" applyFill="1" applyBorder="1" applyAlignment="1">
      <alignment horizontal="center" vertical="center" wrapText="1"/>
    </xf>
    <xf numFmtId="2" fontId="20" fillId="39" borderId="52" xfId="81" applyNumberFormat="1" applyFont="1" applyFill="1" applyBorder="1" applyAlignment="1">
      <alignment horizontal="center" vertical="center" wrapText="1"/>
    </xf>
    <xf numFmtId="2" fontId="20" fillId="39" borderId="61" xfId="81" applyNumberFormat="1" applyFont="1" applyFill="1" applyBorder="1" applyAlignment="1">
      <alignment horizontal="center" vertical="center" wrapText="1"/>
    </xf>
    <xf numFmtId="49" fontId="18" fillId="40" borderId="73" xfId="60" applyNumberFormat="1" applyFont="1" applyFill="1" applyBorder="1" applyAlignment="1">
      <alignment horizontal="center" vertical="center" wrapText="1"/>
      <protection/>
    </xf>
    <xf numFmtId="49" fontId="18" fillId="40" borderId="74" xfId="60" applyNumberFormat="1" applyFont="1" applyFill="1" applyBorder="1" applyAlignment="1">
      <alignment horizontal="center" vertical="center" wrapText="1"/>
      <protection/>
    </xf>
    <xf numFmtId="184" fontId="20" fillId="40" borderId="75" xfId="60" applyNumberFormat="1" applyFont="1" applyFill="1" applyBorder="1" applyAlignment="1">
      <alignment wrapText="1"/>
      <protection/>
    </xf>
    <xf numFmtId="184" fontId="20" fillId="40" borderId="76" xfId="81" applyNumberFormat="1" applyFont="1" applyFill="1" applyBorder="1" applyAlignment="1">
      <alignment horizontal="left" wrapText="1"/>
    </xf>
    <xf numFmtId="2" fontId="18" fillId="0" borderId="77" xfId="56" applyNumberFormat="1" applyFont="1" applyBorder="1">
      <alignment/>
      <protection/>
    </xf>
    <xf numFmtId="2" fontId="18" fillId="0" borderId="78" xfId="56" applyNumberFormat="1" applyFont="1" applyBorder="1">
      <alignment/>
      <protection/>
    </xf>
    <xf numFmtId="2" fontId="18" fillId="0" borderId="79" xfId="56" applyNumberFormat="1" applyFont="1" applyBorder="1">
      <alignment/>
      <protection/>
    </xf>
    <xf numFmtId="2" fontId="18" fillId="0" borderId="76" xfId="56" applyNumberFormat="1" applyFont="1" applyBorder="1">
      <alignment/>
      <protection/>
    </xf>
    <xf numFmtId="2" fontId="18" fillId="0" borderId="80" xfId="56" applyNumberFormat="1" applyFont="1" applyBorder="1">
      <alignment/>
      <protection/>
    </xf>
    <xf numFmtId="2" fontId="20" fillId="0" borderId="65" xfId="81" applyNumberFormat="1" applyFont="1" applyFill="1" applyBorder="1" applyAlignment="1">
      <alignment horizontal="center" vertical="center" wrapText="1"/>
    </xf>
    <xf numFmtId="2" fontId="18" fillId="0" borderId="81" xfId="56" applyNumberFormat="1" applyFont="1" applyBorder="1">
      <alignment/>
      <protection/>
    </xf>
    <xf numFmtId="2" fontId="18" fillId="0" borderId="53" xfId="56" applyNumberFormat="1" applyFont="1" applyBorder="1">
      <alignment/>
      <protection/>
    </xf>
    <xf numFmtId="2" fontId="18" fillId="0" borderId="45" xfId="56" applyNumberFormat="1" applyFont="1" applyBorder="1">
      <alignment/>
      <protection/>
    </xf>
    <xf numFmtId="2" fontId="18" fillId="0" borderId="82" xfId="56" applyNumberFormat="1" applyFont="1" applyBorder="1">
      <alignment/>
      <protection/>
    </xf>
    <xf numFmtId="2" fontId="18" fillId="0" borderId="0" xfId="56" applyNumberFormat="1" applyFont="1" applyBorder="1">
      <alignment/>
      <protection/>
    </xf>
    <xf numFmtId="0" fontId="2" fillId="0" borderId="0" xfId="54">
      <alignment/>
      <protection/>
    </xf>
    <xf numFmtId="2" fontId="2" fillId="0" borderId="0" xfId="54" applyNumberFormat="1">
      <alignment/>
      <protection/>
    </xf>
    <xf numFmtId="174" fontId="2" fillId="0" borderId="0" xfId="71" applyNumberFormat="1" applyFont="1" applyAlignment="1">
      <alignment/>
    </xf>
    <xf numFmtId="10" fontId="2" fillId="0" borderId="0" xfId="71" applyNumberFormat="1" applyFont="1" applyAlignment="1">
      <alignment/>
    </xf>
    <xf numFmtId="2" fontId="0" fillId="0" borderId="0" xfId="72" applyNumberFormat="1" applyFont="1" applyAlignment="1">
      <alignment/>
    </xf>
    <xf numFmtId="0" fontId="20" fillId="12" borderId="11" xfId="57" applyFont="1" applyFill="1" applyBorder="1" applyAlignment="1">
      <alignment vertical="center" wrapText="1"/>
      <protection/>
    </xf>
    <xf numFmtId="2" fontId="20" fillId="12" borderId="11" xfId="57" applyNumberFormat="1" applyFont="1" applyFill="1" applyBorder="1" applyAlignment="1">
      <alignment vertical="center" wrapText="1"/>
      <protection/>
    </xf>
    <xf numFmtId="2" fontId="2" fillId="0" borderId="0" xfId="59" applyNumberFormat="1" applyFont="1">
      <alignment/>
      <protection/>
    </xf>
    <xf numFmtId="176" fontId="20" fillId="12" borderId="46" xfId="57" applyNumberFormat="1" applyFont="1" applyFill="1" applyBorder="1" applyAlignment="1">
      <alignment vertical="center" wrapText="1"/>
      <protection/>
    </xf>
    <xf numFmtId="0" fontId="101" fillId="0" borderId="0" xfId="59" applyFont="1">
      <alignment/>
      <protection/>
    </xf>
    <xf numFmtId="0" fontId="20" fillId="19" borderId="11" xfId="57" applyFont="1" applyFill="1" applyBorder="1" applyAlignment="1">
      <alignment vertical="center" wrapText="1"/>
      <protection/>
    </xf>
    <xf numFmtId="2" fontId="20" fillId="19" borderId="11" xfId="57" applyNumberFormat="1" applyFont="1" applyFill="1" applyBorder="1" applyAlignment="1">
      <alignment vertical="center" wrapText="1"/>
      <protection/>
    </xf>
    <xf numFmtId="2" fontId="20" fillId="19" borderId="20" xfId="57" applyNumberFormat="1" applyFont="1" applyFill="1" applyBorder="1" applyAlignment="1">
      <alignment vertical="center" wrapText="1"/>
      <protection/>
    </xf>
    <xf numFmtId="0" fontId="20" fillId="16" borderId="11" xfId="57" applyFont="1" applyFill="1" applyBorder="1" applyAlignment="1">
      <alignment vertical="center" wrapText="1"/>
      <protection/>
    </xf>
    <xf numFmtId="2" fontId="20" fillId="16" borderId="11" xfId="57" applyNumberFormat="1" applyFont="1" applyFill="1" applyBorder="1" applyAlignment="1">
      <alignment vertical="center" wrapText="1"/>
      <protection/>
    </xf>
    <xf numFmtId="2" fontId="20" fillId="16" borderId="20" xfId="57" applyNumberFormat="1" applyFont="1" applyFill="1" applyBorder="1" applyAlignment="1">
      <alignment vertical="center" wrapText="1"/>
      <protection/>
    </xf>
    <xf numFmtId="0" fontId="20" fillId="36" borderId="11" xfId="57" applyFont="1" applyFill="1" applyBorder="1" applyAlignment="1">
      <alignment vertical="center" wrapText="1"/>
      <protection/>
    </xf>
    <xf numFmtId="2" fontId="20" fillId="36" borderId="11" xfId="57" applyNumberFormat="1" applyFont="1" applyFill="1" applyBorder="1" applyAlignment="1">
      <alignment vertical="center" wrapText="1"/>
      <protection/>
    </xf>
    <xf numFmtId="2" fontId="20" fillId="36" borderId="20" xfId="57" applyNumberFormat="1" applyFont="1" applyFill="1" applyBorder="1" applyAlignment="1">
      <alignment vertical="center" wrapText="1"/>
      <protection/>
    </xf>
    <xf numFmtId="0" fontId="69" fillId="0" borderId="11" xfId="54" applyFont="1" applyBorder="1">
      <alignment/>
      <protection/>
    </xf>
    <xf numFmtId="0" fontId="70" fillId="0" borderId="11" xfId="54" applyFont="1" applyBorder="1">
      <alignment/>
      <protection/>
    </xf>
    <xf numFmtId="2" fontId="69" fillId="0" borderId="11" xfId="54" applyNumberFormat="1" applyFont="1" applyBorder="1">
      <alignment/>
      <protection/>
    </xf>
    <xf numFmtId="2" fontId="69" fillId="0" borderId="20" xfId="54" applyNumberFormat="1" applyFont="1" applyBorder="1">
      <alignment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Обычный 3 2 2" xfId="57"/>
    <cellStyle name="Обычный 4" xfId="58"/>
    <cellStyle name="Обычный 5" xfId="59"/>
    <cellStyle name="Обычный 5 2" xfId="60"/>
    <cellStyle name="Обычный_BALANCE.WARM.2007YEAR(FACT)" xfId="61"/>
    <cellStyle name="Обычный_Kom kompleks 2" xfId="62"/>
    <cellStyle name="Обычный_Вода" xfId="63"/>
    <cellStyle name="Обычный_Мониторирг по ВО на 2008 год jd 2" xfId="64"/>
    <cellStyle name="Обычный_Тепло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Процентный 2 2" xfId="72"/>
    <cellStyle name="Процентный 2 3" xfId="73"/>
    <cellStyle name="Процентный 3" xfId="74"/>
    <cellStyle name="Процентный 4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Финансовый 2 2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19\Documents%20and%20Settings\Admin\&#1056;&#1072;&#1073;&#1086;&#1095;&#1080;&#1081;%20&#1089;&#1090;&#1086;&#1083;\BALANCE.CALC.TARIFF.VSNA.2013YEAR%20&#1040;&#1085;&#1090;&#1088;&#1086;&#1087;&#1086;&#1074;&#1089;&#1082;&#1080;&#1081;%20&#1088;-&#1085;(v1.0.3)_(v1.0.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7;&#1088;&#1077;&#1076;&#1083;&#1086;&#1078;&#1077;&#1085;&#1080;&#1080;%20&#1086;&#1073;%20&#1091;&#1089;&#1090;&#1072;&#1085;&#1086;&#1074;&#1083;&#1077;&#1085;&#1080;&#1080;%20&#1090;&#1072;&#1088;&#1080;&#1092;&#1072;%20&#1085;&#1072;%20&#1090;&#1077;&#1087;&#1083;&#1086;&#1074;&#1091;&#1102;%20&#1101;&#1085;&#1077;&#1088;&#1075;&#1080;&#1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foundation\Documents%20and%20Settings\&#1040;&#1076;&#1084;&#1080;&#1085;&#1080;&#1089;&#1090;&#1088;&#1072;&#1090;&#1086;&#1088;\&#1056;&#1072;&#1073;&#1086;&#1095;&#1080;&#1081;%20&#1089;&#1090;&#1086;&#1083;\Documents%20and%20Settings\tas\Desktop\&#1048;&#1053;&#1042;&#1045;&#1057;&#1058;&#1055;&#1056;&#1054;&#1045;&#1050;&#1058;&#1067;\&#1050;&#1048;&#1057;&#1045;&#1051;&#1045;&#1042;&#1057;&#1050;\&#1050;&#1080;&#1089;&#1077;&#1083;&#1077;&#1074;&#1089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foundation\Documents%20and%20Settings\Podolskaya\&#1052;&#1086;&#1080;%20&#1076;&#1086;&#1082;&#1091;&#1084;&#1077;&#1085;&#1090;&#1099;\&#1064;&#1080;&#1083;&#1086;&#1074;&#1086;-&#1052;&#1059;&#1055;%20&#1058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VLDIntegrityProv"/>
      <sheetName val="modVLDProv"/>
      <sheetName val="modVLDProvTM"/>
      <sheetName val="modBalPr"/>
      <sheetName val="modBalTr"/>
      <sheetName val="modCalc"/>
      <sheetName val="modCalcCombi"/>
      <sheetName val="modCalcYear"/>
      <sheetName val="modFuel"/>
      <sheetName val="modCommandButton"/>
      <sheetName val="modTM1"/>
      <sheetName val="modTM2"/>
      <sheetName val="modfrmTemplateMode"/>
      <sheetName val="modCloneData"/>
      <sheetName val="modfrmOrg"/>
      <sheetName val="modCommonProcedures"/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VLD"/>
      <sheetName val="modDataRegion"/>
      <sheetName val="modDF"/>
      <sheetName val="modListOrg"/>
      <sheetName val="modfrmRegion"/>
      <sheetName val="modVLDProvGeneralProc"/>
      <sheetName val="modfrmCheckInIsInProgress"/>
      <sheetName val="modfrmPLAN1XUpdateIsInProgress"/>
      <sheetName val="modVLDOrgUniqueness"/>
      <sheetName val="modfrmReestr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19">
        <row r="7">
          <cell r="J7" t="str">
            <v>Антроповский муниципальный район</v>
          </cell>
        </row>
      </sheetData>
      <sheetData sheetId="20">
        <row r="6">
          <cell r="E6" t="str">
            <v>водоснабжения</v>
          </cell>
        </row>
        <row r="20">
          <cell r="E20" t="str">
            <v>Вид воды</v>
          </cell>
        </row>
        <row r="44">
          <cell r="E44" t="str">
            <v>BY_PSEUDO_YEARS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свод 20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хнический анализ"/>
      <sheetName val="Доходы 2004 (факт)"/>
      <sheetName val="Помесячный возврат кредита"/>
      <sheetName val="Помесячно"/>
      <sheetName val="Сводка"/>
      <sheetName val="Доходы"/>
      <sheetName val="NPV"/>
      <sheetName val="Расчет выгоды"/>
      <sheetName val="Расчет выгоды (2)"/>
      <sheetName val="Сравнение"/>
      <sheetName val="Сравнение (Д)"/>
      <sheetName val="Сравнение дисконт (Д)"/>
    </sheetNames>
    <sheetDataSet>
      <sheetData sheetId="9">
        <row r="19">
          <cell r="C19">
            <v>222.6204590215738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после реконстр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3"/>
  <sheetViews>
    <sheetView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W119" sqref="AW119"/>
    </sheetView>
  </sheetViews>
  <sheetFormatPr defaultColWidth="9.00390625" defaultRowHeight="12.75" outlineLevelRow="1" outlineLevelCol="1"/>
  <cols>
    <col min="1" max="1" width="8.25390625" style="146" customWidth="1"/>
    <col min="2" max="2" width="50.375" style="9" customWidth="1"/>
    <col min="3" max="3" width="12.25390625" style="9" customWidth="1"/>
    <col min="4" max="4" width="14.375" style="0" hidden="1" customWidth="1"/>
    <col min="5" max="5" width="13.625" style="0" hidden="1" customWidth="1"/>
    <col min="6" max="6" width="15.00390625" style="0" hidden="1" customWidth="1"/>
    <col min="7" max="7" width="14.875" style="0" customWidth="1"/>
    <col min="8" max="8" width="15.875" style="0" hidden="1" customWidth="1"/>
    <col min="9" max="9" width="18.25390625" style="0" hidden="1" customWidth="1"/>
    <col min="10" max="10" width="8.375" style="0" hidden="1" customWidth="1"/>
    <col min="11" max="11" width="18.25390625" style="0" hidden="1" customWidth="1"/>
    <col min="12" max="12" width="15.625" style="0" customWidth="1"/>
    <col min="13" max="13" width="15.125" style="0" customWidth="1"/>
    <col min="14" max="14" width="15.75390625" style="0" hidden="1" customWidth="1"/>
    <col min="15" max="15" width="15.75390625" style="0" customWidth="1"/>
    <col min="16" max="16" width="14.00390625" style="0" hidden="1" customWidth="1"/>
    <col min="17" max="17" width="10.75390625" style="0" hidden="1" customWidth="1"/>
    <col min="18" max="18" width="14.125" style="0" hidden="1" customWidth="1"/>
    <col min="19" max="19" width="14.875" style="0" hidden="1" customWidth="1"/>
    <col min="20" max="20" width="13.25390625" style="0" hidden="1" customWidth="1"/>
    <col min="21" max="21" width="9.125" style="0" hidden="1" customWidth="1"/>
    <col min="22" max="22" width="14.875" style="0" hidden="1" customWidth="1"/>
    <col min="23" max="23" width="17.375" style="0" hidden="1" customWidth="1"/>
    <col min="24" max="24" width="13.25390625" style="0" customWidth="1"/>
    <col min="25" max="26" width="13.25390625" style="0" hidden="1" customWidth="1"/>
    <col min="27" max="27" width="14.375" style="0" hidden="1" customWidth="1"/>
    <col min="28" max="28" width="13.375" style="0" hidden="1" customWidth="1"/>
    <col min="29" max="29" width="12.125" style="0" hidden="1" customWidth="1"/>
    <col min="30" max="30" width="13.75390625" style="0" hidden="1" customWidth="1"/>
    <col min="31" max="31" width="14.125" style="0" hidden="1" customWidth="1"/>
    <col min="32" max="32" width="14.125" style="0" customWidth="1"/>
    <col min="33" max="33" width="13.375" style="0" customWidth="1"/>
    <col min="34" max="35" width="13.375" style="0" hidden="1" customWidth="1"/>
    <col min="36" max="36" width="11.875" style="0" hidden="1" customWidth="1"/>
    <col min="37" max="37" width="14.625" style="0" customWidth="1"/>
    <col min="38" max="38" width="15.125" style="0" hidden="1" customWidth="1" outlineLevel="1"/>
    <col min="39" max="39" width="13.875" style="0" hidden="1" customWidth="1" outlineLevel="1"/>
    <col min="40" max="40" width="11.25390625" style="0" hidden="1" customWidth="1" outlineLevel="1"/>
    <col min="41" max="41" width="12.75390625" style="0" hidden="1" customWidth="1" outlineLevel="1"/>
    <col min="42" max="42" width="14.25390625" style="0" hidden="1" customWidth="1" outlineLevel="1"/>
    <col min="43" max="43" width="16.125" style="0" customWidth="1" outlineLevel="1"/>
    <col min="44" max="45" width="12.75390625" style="0" hidden="1" customWidth="1" outlineLevel="1"/>
    <col min="46" max="46" width="12.75390625" style="0" customWidth="1" outlineLevel="1"/>
    <col min="47" max="48" width="12.75390625" style="0" hidden="1" customWidth="1" outlineLevel="1"/>
    <col min="49" max="49" width="15.00390625" style="0" customWidth="1" outlineLevel="1"/>
    <col min="50" max="50" width="13.625" style="0" hidden="1" customWidth="1" outlineLevel="1"/>
    <col min="51" max="51" width="9.125" style="0" hidden="1" customWidth="1" outlineLevel="1"/>
    <col min="52" max="52" width="12.875" style="0" customWidth="1" outlineLevel="1"/>
    <col min="53" max="53" width="14.25390625" style="0" customWidth="1"/>
    <col min="54" max="54" width="19.125" style="0" customWidth="1"/>
    <col min="55" max="57" width="12.75390625" style="0" hidden="1" customWidth="1"/>
    <col min="58" max="58" width="10.625" style="0" customWidth="1"/>
    <col min="59" max="59" width="9.625" style="0" customWidth="1"/>
    <col min="60" max="60" width="10.625" style="0" customWidth="1"/>
  </cols>
  <sheetData>
    <row r="1" spans="1:39" ht="32.25" customHeight="1" thickBot="1">
      <c r="A1" s="348" t="s">
        <v>170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74"/>
      <c r="N1" s="348"/>
      <c r="O1" s="348"/>
      <c r="P1" s="348"/>
      <c r="Q1" s="348"/>
      <c r="R1" s="348"/>
      <c r="X1" s="44"/>
      <c r="Y1" s="33"/>
      <c r="AE1" s="33"/>
      <c r="AF1" s="33"/>
      <c r="AK1">
        <v>52.239000000000004</v>
      </c>
      <c r="AM1">
        <v>70.699</v>
      </c>
    </row>
    <row r="2" spans="1:60" ht="48.75" customHeight="1">
      <c r="A2" s="1122"/>
      <c r="B2" s="1120" t="s">
        <v>221</v>
      </c>
      <c r="C2" s="1128" t="s">
        <v>11</v>
      </c>
      <c r="D2" s="1130" t="s">
        <v>147</v>
      </c>
      <c r="E2" s="1130" t="s">
        <v>148</v>
      </c>
      <c r="F2" s="1126" t="s">
        <v>201</v>
      </c>
      <c r="G2" s="1136" t="s">
        <v>158</v>
      </c>
      <c r="H2" s="1123" t="s">
        <v>150</v>
      </c>
      <c r="I2" s="1124"/>
      <c r="J2" s="1124"/>
      <c r="K2" s="1125"/>
      <c r="L2" s="1136" t="s">
        <v>191</v>
      </c>
      <c r="M2" s="1136" t="s">
        <v>202</v>
      </c>
      <c r="N2" s="1130" t="s">
        <v>159</v>
      </c>
      <c r="O2" s="1103" t="s">
        <v>179</v>
      </c>
      <c r="P2" s="1104"/>
      <c r="Q2" s="1104"/>
      <c r="R2" s="1105"/>
      <c r="S2" s="1106" t="s">
        <v>160</v>
      </c>
      <c r="T2" s="1107"/>
      <c r="U2" s="1107"/>
      <c r="V2" s="1108"/>
      <c r="W2" s="1140" t="s">
        <v>192</v>
      </c>
      <c r="X2" s="1102" t="s">
        <v>189</v>
      </c>
      <c r="Y2" s="1102"/>
      <c r="Z2" s="1102"/>
      <c r="AA2" s="1109" t="s">
        <v>203</v>
      </c>
      <c r="AB2" s="1110"/>
      <c r="AC2" s="1110"/>
      <c r="AD2" s="1111"/>
      <c r="AE2" s="1138" t="s">
        <v>204</v>
      </c>
      <c r="AF2" s="1114" t="s">
        <v>223</v>
      </c>
      <c r="AG2" s="1102" t="s">
        <v>200</v>
      </c>
      <c r="AH2" s="1102"/>
      <c r="AI2" s="1102"/>
      <c r="AJ2" s="382" t="s">
        <v>213</v>
      </c>
      <c r="AK2" s="1132" t="s">
        <v>229</v>
      </c>
      <c r="AL2" s="1099" t="s">
        <v>218</v>
      </c>
      <c r="AM2" s="1100"/>
      <c r="AN2" s="1100"/>
      <c r="AO2" s="1101"/>
      <c r="AP2" s="1097" t="s">
        <v>216</v>
      </c>
      <c r="AQ2" s="1099" t="s">
        <v>220</v>
      </c>
      <c r="AR2" s="1100"/>
      <c r="AS2" s="1100"/>
      <c r="AT2" s="1101"/>
      <c r="AU2" s="1116" t="s">
        <v>224</v>
      </c>
      <c r="AV2" s="1117"/>
      <c r="AW2" s="1112" t="s">
        <v>219</v>
      </c>
      <c r="AX2" s="1112"/>
      <c r="AY2" s="1112"/>
      <c r="AZ2" s="1113"/>
      <c r="BA2" s="1097" t="s">
        <v>216</v>
      </c>
      <c r="BB2" s="1099" t="s">
        <v>230</v>
      </c>
      <c r="BC2" s="1100"/>
      <c r="BD2" s="1100"/>
      <c r="BE2" s="1101"/>
      <c r="BF2" s="1134"/>
      <c r="BG2" s="1135"/>
      <c r="BH2" s="1135"/>
    </row>
    <row r="3" spans="1:60" ht="57" customHeight="1" thickBot="1">
      <c r="A3" s="1121"/>
      <c r="B3" s="1121"/>
      <c r="C3" s="1129"/>
      <c r="D3" s="1131"/>
      <c r="E3" s="1131"/>
      <c r="F3" s="1127"/>
      <c r="G3" s="1137"/>
      <c r="H3" s="476" t="s">
        <v>151</v>
      </c>
      <c r="I3" s="477" t="s">
        <v>133</v>
      </c>
      <c r="J3" s="478" t="s">
        <v>10</v>
      </c>
      <c r="K3" s="477" t="s">
        <v>134</v>
      </c>
      <c r="L3" s="1137"/>
      <c r="M3" s="1137"/>
      <c r="N3" s="1131"/>
      <c r="O3" s="479" t="s">
        <v>151</v>
      </c>
      <c r="P3" s="479" t="s">
        <v>133</v>
      </c>
      <c r="Q3" s="480" t="s">
        <v>10</v>
      </c>
      <c r="R3" s="479" t="s">
        <v>134</v>
      </c>
      <c r="S3" s="479" t="s">
        <v>180</v>
      </c>
      <c r="T3" s="479" t="s">
        <v>133</v>
      </c>
      <c r="U3" s="480" t="s">
        <v>10</v>
      </c>
      <c r="V3" s="479" t="s">
        <v>134</v>
      </c>
      <c r="W3" s="1141"/>
      <c r="X3" s="479" t="s">
        <v>151</v>
      </c>
      <c r="Y3" s="479" t="s">
        <v>133</v>
      </c>
      <c r="Z3" s="479" t="s">
        <v>134</v>
      </c>
      <c r="AA3" s="479" t="s">
        <v>180</v>
      </c>
      <c r="AB3" s="479" t="s">
        <v>133</v>
      </c>
      <c r="AC3" s="480" t="s">
        <v>10</v>
      </c>
      <c r="AD3" s="479" t="s">
        <v>134</v>
      </c>
      <c r="AE3" s="1139"/>
      <c r="AF3" s="1115"/>
      <c r="AG3" s="479" t="s">
        <v>151</v>
      </c>
      <c r="AH3" s="479" t="s">
        <v>133</v>
      </c>
      <c r="AI3" s="479" t="s">
        <v>134</v>
      </c>
      <c r="AJ3" s="481"/>
      <c r="AK3" s="1133"/>
      <c r="AL3" s="482" t="s">
        <v>180</v>
      </c>
      <c r="AM3" s="479" t="s">
        <v>133</v>
      </c>
      <c r="AN3" s="480" t="s">
        <v>10</v>
      </c>
      <c r="AO3" s="483" t="s">
        <v>134</v>
      </c>
      <c r="AP3" s="1098"/>
      <c r="AQ3" s="479" t="s">
        <v>180</v>
      </c>
      <c r="AR3" s="479" t="s">
        <v>133</v>
      </c>
      <c r="AS3" s="480" t="s">
        <v>10</v>
      </c>
      <c r="AT3" s="483" t="s">
        <v>134</v>
      </c>
      <c r="AU3" s="657" t="s">
        <v>228</v>
      </c>
      <c r="AV3" s="657" t="s">
        <v>227</v>
      </c>
      <c r="AW3" s="484" t="s">
        <v>180</v>
      </c>
      <c r="AX3" s="479" t="s">
        <v>133</v>
      </c>
      <c r="AY3" s="480" t="s">
        <v>10</v>
      </c>
      <c r="AZ3" s="479" t="s">
        <v>134</v>
      </c>
      <c r="BA3" s="1098"/>
      <c r="BB3" s="479" t="s">
        <v>180</v>
      </c>
      <c r="BC3" s="479" t="s">
        <v>133</v>
      </c>
      <c r="BD3" s="480" t="s">
        <v>10</v>
      </c>
      <c r="BE3" s="483" t="s">
        <v>134</v>
      </c>
      <c r="BF3" s="1089"/>
      <c r="BG3" s="1090"/>
      <c r="BH3" s="1090"/>
    </row>
    <row r="4" spans="1:57" ht="18.75" customHeight="1">
      <c r="A4" s="499"/>
      <c r="B4" s="500" t="s">
        <v>137</v>
      </c>
      <c r="C4" s="501"/>
      <c r="D4" s="502"/>
      <c r="E4" s="503"/>
      <c r="F4" s="503"/>
      <c r="G4" s="1035"/>
      <c r="H4" s="504"/>
      <c r="I4" s="504"/>
      <c r="J4" s="505"/>
      <c r="K4" s="504"/>
      <c r="L4" s="1003"/>
      <c r="M4" s="1003"/>
      <c r="N4" s="503"/>
      <c r="O4" s="504"/>
      <c r="P4" s="504"/>
      <c r="Q4" s="505"/>
      <c r="R4" s="504"/>
      <c r="S4" s="504"/>
      <c r="T4" s="504"/>
      <c r="U4" s="505"/>
      <c r="V4" s="504"/>
      <c r="W4" s="504"/>
      <c r="X4" s="504"/>
      <c r="Y4" s="504"/>
      <c r="Z4" s="504"/>
      <c r="AA4" s="504"/>
      <c r="AB4" s="504"/>
      <c r="AC4" s="505"/>
      <c r="AD4" s="504"/>
      <c r="AE4" s="504"/>
      <c r="AF4" s="1003"/>
      <c r="AG4" s="504"/>
      <c r="AH4" s="504"/>
      <c r="AI4" s="504"/>
      <c r="AJ4" s="506"/>
      <c r="AK4" s="1066"/>
      <c r="AL4" s="507"/>
      <c r="AM4" s="504"/>
      <c r="AN4" s="505"/>
      <c r="AO4" s="508"/>
      <c r="AP4" s="509"/>
      <c r="AQ4" s="504"/>
      <c r="AR4" s="504"/>
      <c r="AS4" s="505"/>
      <c r="AT4" s="508"/>
      <c r="AU4" s="658"/>
      <c r="AV4" s="658"/>
      <c r="AW4" s="510"/>
      <c r="AX4" s="504"/>
      <c r="AY4" s="505"/>
      <c r="AZ4" s="508"/>
      <c r="BA4" s="509"/>
      <c r="BB4" s="504"/>
      <c r="BC4" s="504"/>
      <c r="BD4" s="505"/>
      <c r="BE4" s="508"/>
    </row>
    <row r="5" spans="1:60" s="10" customFormat="1" ht="18.75">
      <c r="A5" s="511"/>
      <c r="B5" s="1" t="s">
        <v>86</v>
      </c>
      <c r="C5" s="2" t="s">
        <v>1</v>
      </c>
      <c r="D5" s="16">
        <v>78.48</v>
      </c>
      <c r="E5" s="34">
        <v>66.5</v>
      </c>
      <c r="F5" s="34">
        <v>69.32</v>
      </c>
      <c r="G5" s="167">
        <v>70.71</v>
      </c>
      <c r="H5" s="16">
        <v>73.5759525</v>
      </c>
      <c r="I5" s="16">
        <v>35.39</v>
      </c>
      <c r="J5" s="87"/>
      <c r="K5" s="16">
        <v>35.39</v>
      </c>
      <c r="L5" s="167">
        <v>75.338</v>
      </c>
      <c r="M5" s="167">
        <v>82.85000000000001</v>
      </c>
      <c r="N5" s="34">
        <v>68.841</v>
      </c>
      <c r="O5" s="16">
        <v>73.75200000000001</v>
      </c>
      <c r="P5" s="16">
        <v>36.876000000000005</v>
      </c>
      <c r="Q5" s="87"/>
      <c r="R5" s="16">
        <v>36.876000000000005</v>
      </c>
      <c r="S5" s="16">
        <v>73.74600000000001</v>
      </c>
      <c r="T5" s="16">
        <v>36.873000000000005</v>
      </c>
      <c r="U5" s="87"/>
      <c r="V5" s="16">
        <v>36.873000000000005</v>
      </c>
      <c r="W5" s="16">
        <v>71.787</v>
      </c>
      <c r="X5" s="16">
        <v>74.10933333333334</v>
      </c>
      <c r="Y5" s="16"/>
      <c r="Z5" s="16"/>
      <c r="AA5" s="16">
        <v>73.73600000000002</v>
      </c>
      <c r="AB5" s="16">
        <v>36.86800000000001</v>
      </c>
      <c r="AC5" s="87"/>
      <c r="AD5" s="16">
        <v>36.86800000000001</v>
      </c>
      <c r="AE5" s="16">
        <v>80.57</v>
      </c>
      <c r="AF5" s="167">
        <v>40.51</v>
      </c>
      <c r="AG5" s="16">
        <v>78.13753459047727</v>
      </c>
      <c r="AH5" s="16">
        <v>39.06876729523864</v>
      </c>
      <c r="AI5" s="16">
        <v>39.06876729523864</v>
      </c>
      <c r="AJ5" s="384">
        <v>4.4015345904772545</v>
      </c>
      <c r="AK5" s="409">
        <v>52.239000000000004</v>
      </c>
      <c r="AL5" s="402">
        <v>73.73100000000001</v>
      </c>
      <c r="AM5" s="16">
        <v>36.865500000000004</v>
      </c>
      <c r="AN5" s="87"/>
      <c r="AO5" s="403">
        <v>36.865500000000004</v>
      </c>
      <c r="AP5" s="466"/>
      <c r="AQ5" s="16">
        <v>75.09568403908794</v>
      </c>
      <c r="AR5" s="16">
        <v>37.54784201954397</v>
      </c>
      <c r="AS5" s="87"/>
      <c r="AT5" s="403">
        <v>37.54784201954397</v>
      </c>
      <c r="AU5" s="659">
        <v>1.3646840390879333</v>
      </c>
      <c r="AV5" s="659">
        <v>-3.041850551389331</v>
      </c>
      <c r="AW5" s="446">
        <v>73.72600000000001</v>
      </c>
      <c r="AX5" s="16">
        <v>36.86300000000001</v>
      </c>
      <c r="AY5" s="87"/>
      <c r="AZ5" s="403">
        <v>36.86300000000001</v>
      </c>
      <c r="BA5" s="466">
        <v>75.1</v>
      </c>
      <c r="BB5" s="16">
        <v>76.43765903307887</v>
      </c>
      <c r="BC5" s="16"/>
      <c r="BD5" s="87"/>
      <c r="BE5" s="403"/>
      <c r="BF5" s="1091"/>
      <c r="BG5" s="1091"/>
      <c r="BH5" s="1091"/>
    </row>
    <row r="6" spans="1:60" ht="34.5" customHeight="1">
      <c r="A6" s="511"/>
      <c r="B6" s="222" t="s">
        <v>12</v>
      </c>
      <c r="C6" s="2" t="s">
        <v>1</v>
      </c>
      <c r="D6" s="12"/>
      <c r="E6" s="35">
        <v>2.37</v>
      </c>
      <c r="F6" s="35"/>
      <c r="G6" s="1004">
        <v>2.373</v>
      </c>
      <c r="H6" s="26">
        <v>2.373</v>
      </c>
      <c r="I6" s="12">
        <v>1.1865</v>
      </c>
      <c r="J6" s="88"/>
      <c r="K6" s="12">
        <v>1.1865</v>
      </c>
      <c r="L6" s="1004">
        <v>2.372</v>
      </c>
      <c r="M6" s="1004">
        <v>2.37</v>
      </c>
      <c r="N6" s="35">
        <v>2.3725</v>
      </c>
      <c r="O6" s="12">
        <v>2.37</v>
      </c>
      <c r="P6" s="12">
        <v>1.185</v>
      </c>
      <c r="Q6" s="88"/>
      <c r="R6" s="12">
        <v>1.185</v>
      </c>
      <c r="S6" s="12">
        <v>2.37</v>
      </c>
      <c r="T6" s="12">
        <v>1.185</v>
      </c>
      <c r="U6" s="84"/>
      <c r="V6" s="12">
        <v>1.185</v>
      </c>
      <c r="W6" s="12">
        <v>2.37</v>
      </c>
      <c r="X6" s="12">
        <v>2.37</v>
      </c>
      <c r="Y6" s="12"/>
      <c r="Z6" s="12"/>
      <c r="AA6" s="12">
        <v>2.37</v>
      </c>
      <c r="AB6" s="12">
        <v>1.185</v>
      </c>
      <c r="AC6" s="84"/>
      <c r="AD6" s="12">
        <v>1.185</v>
      </c>
      <c r="AE6" s="12">
        <v>2.38</v>
      </c>
      <c r="AF6" s="1004"/>
      <c r="AG6" s="12">
        <v>2.38</v>
      </c>
      <c r="AH6" s="12">
        <v>1.19</v>
      </c>
      <c r="AI6" s="12">
        <v>1.19</v>
      </c>
      <c r="AJ6" s="385">
        <v>0.009999999999999787</v>
      </c>
      <c r="AK6" s="1067"/>
      <c r="AL6" s="404">
        <v>2.37</v>
      </c>
      <c r="AM6" s="12">
        <v>1.185</v>
      </c>
      <c r="AN6" s="84"/>
      <c r="AO6" s="405">
        <v>1.185</v>
      </c>
      <c r="AP6" s="467"/>
      <c r="AQ6" s="12"/>
      <c r="AR6" s="12"/>
      <c r="AS6" s="88"/>
      <c r="AT6" s="405"/>
      <c r="AU6" s="660"/>
      <c r="AV6" s="660"/>
      <c r="AW6" s="447">
        <v>2.37</v>
      </c>
      <c r="AX6" s="12">
        <v>1.185</v>
      </c>
      <c r="AY6" s="84"/>
      <c r="AZ6" s="405">
        <v>1.185</v>
      </c>
      <c r="BA6" s="467"/>
      <c r="BB6" s="12"/>
      <c r="BC6" s="12"/>
      <c r="BD6" s="88"/>
      <c r="BE6" s="405"/>
      <c r="BF6" s="33"/>
      <c r="BG6" s="33"/>
      <c r="BH6" s="33"/>
    </row>
    <row r="7" spans="1:60" ht="18.75">
      <c r="A7" s="511"/>
      <c r="B7" s="15" t="s">
        <v>84</v>
      </c>
      <c r="C7" s="2" t="s">
        <v>1</v>
      </c>
      <c r="D7" s="12">
        <v>76.108</v>
      </c>
      <c r="E7" s="35">
        <v>64.13</v>
      </c>
      <c r="F7" s="35"/>
      <c r="G7" s="1004">
        <v>68.33699999999999</v>
      </c>
      <c r="H7" s="12">
        <v>71.2029525</v>
      </c>
      <c r="I7" s="12">
        <v>35.60147625</v>
      </c>
      <c r="J7" s="88"/>
      <c r="K7" s="12">
        <v>35.60147625</v>
      </c>
      <c r="L7" s="1004">
        <v>72.966</v>
      </c>
      <c r="M7" s="1004">
        <v>80.48</v>
      </c>
      <c r="N7" s="35">
        <v>66.46849999999999</v>
      </c>
      <c r="O7" s="12">
        <v>71.382</v>
      </c>
      <c r="P7" s="12">
        <v>35.691</v>
      </c>
      <c r="Q7" s="88"/>
      <c r="R7" s="12">
        <v>35.691</v>
      </c>
      <c r="S7" s="12">
        <v>71.376</v>
      </c>
      <c r="T7" s="12">
        <v>35.688</v>
      </c>
      <c r="U7" s="88"/>
      <c r="V7" s="12">
        <v>35.688</v>
      </c>
      <c r="W7" s="12">
        <v>69.415</v>
      </c>
      <c r="X7" s="12">
        <v>71.73933333333333</v>
      </c>
      <c r="Y7" s="12"/>
      <c r="Z7" s="12"/>
      <c r="AA7" s="12">
        <v>71.36600000000001</v>
      </c>
      <c r="AB7" s="12">
        <v>35.68300000000001</v>
      </c>
      <c r="AC7" s="88"/>
      <c r="AD7" s="12">
        <v>35.68300000000001</v>
      </c>
      <c r="AE7" s="12">
        <v>78.19</v>
      </c>
      <c r="AF7" s="1004"/>
      <c r="AG7" s="12">
        <v>75.75753459047728</v>
      </c>
      <c r="AH7" s="12">
        <v>37.87876729523864</v>
      </c>
      <c r="AI7" s="12">
        <v>37.87876729523864</v>
      </c>
      <c r="AJ7" s="385">
        <v>4.391534590477264</v>
      </c>
      <c r="AK7" s="1067">
        <v>33.38</v>
      </c>
      <c r="AL7" s="404">
        <v>71.361</v>
      </c>
      <c r="AM7" s="12">
        <v>35.6805</v>
      </c>
      <c r="AN7" s="88"/>
      <c r="AO7" s="405">
        <v>35.6805</v>
      </c>
      <c r="AP7" s="467"/>
      <c r="AQ7" s="12">
        <v>75.09568403908794</v>
      </c>
      <c r="AR7" s="12">
        <v>37.54784201954397</v>
      </c>
      <c r="AS7" s="88"/>
      <c r="AT7" s="405">
        <v>37.54784201954397</v>
      </c>
      <c r="AU7" s="660">
        <v>3.734684039087938</v>
      </c>
      <c r="AV7" s="660">
        <v>-0.6618505513893354</v>
      </c>
      <c r="AW7" s="447">
        <v>71.35600000000001</v>
      </c>
      <c r="AX7" s="12">
        <v>35.678000000000004</v>
      </c>
      <c r="AY7" s="88"/>
      <c r="AZ7" s="405">
        <v>35.678000000000004</v>
      </c>
      <c r="BA7" s="467">
        <v>52.8</v>
      </c>
      <c r="BB7" s="12">
        <v>76.43765903307887</v>
      </c>
      <c r="BC7" s="12"/>
      <c r="BD7" s="88"/>
      <c r="BE7" s="405"/>
      <c r="BF7" s="33"/>
      <c r="BG7" s="33"/>
      <c r="BH7" s="33"/>
    </row>
    <row r="8" spans="1:60" s="10" customFormat="1" ht="18.75">
      <c r="A8" s="512"/>
      <c r="B8" s="3" t="s">
        <v>13</v>
      </c>
      <c r="C8" s="2" t="s">
        <v>1</v>
      </c>
      <c r="D8" s="16">
        <v>76.108</v>
      </c>
      <c r="E8" s="34">
        <v>64.13</v>
      </c>
      <c r="F8" s="34">
        <v>66.94</v>
      </c>
      <c r="G8" s="167">
        <v>68.33699999999999</v>
      </c>
      <c r="H8" s="16">
        <v>71.2029525</v>
      </c>
      <c r="I8" s="16">
        <v>35.60147625</v>
      </c>
      <c r="J8" s="87"/>
      <c r="K8" s="16">
        <v>35.60147625</v>
      </c>
      <c r="L8" s="167">
        <v>72.966</v>
      </c>
      <c r="M8" s="167">
        <v>72.97</v>
      </c>
      <c r="N8" s="266">
        <v>66.46849999999999</v>
      </c>
      <c r="O8" s="16">
        <v>71.382</v>
      </c>
      <c r="P8" s="16">
        <v>35.691</v>
      </c>
      <c r="Q8" s="87"/>
      <c r="R8" s="16">
        <v>35.691</v>
      </c>
      <c r="S8" s="16">
        <v>71.376</v>
      </c>
      <c r="T8" s="16">
        <v>35.688</v>
      </c>
      <c r="U8" s="87"/>
      <c r="V8" s="16">
        <v>35.688</v>
      </c>
      <c r="W8" s="16">
        <v>69.417</v>
      </c>
      <c r="X8" s="16">
        <v>69.36933333333333</v>
      </c>
      <c r="Y8" s="16">
        <v>34.684666666666665</v>
      </c>
      <c r="Z8" s="16">
        <v>34.684666666666665</v>
      </c>
      <c r="AA8" s="16">
        <v>71.36600000000001</v>
      </c>
      <c r="AB8" s="16">
        <v>35.68300000000001</v>
      </c>
      <c r="AC8" s="85"/>
      <c r="AD8" s="16">
        <v>35.68300000000001</v>
      </c>
      <c r="AE8" s="16">
        <v>78.19</v>
      </c>
      <c r="AF8" s="167"/>
      <c r="AG8" s="16">
        <v>75.75753459047728</v>
      </c>
      <c r="AH8" s="16">
        <v>37.87876729523864</v>
      </c>
      <c r="AI8" s="16">
        <v>37.87876729523864</v>
      </c>
      <c r="AJ8" s="384">
        <v>4.391534590477264</v>
      </c>
      <c r="AK8" s="409">
        <v>52.239000000000004</v>
      </c>
      <c r="AL8" s="406">
        <v>71.361</v>
      </c>
      <c r="AM8" s="16">
        <v>35.6805</v>
      </c>
      <c r="AN8" s="87"/>
      <c r="AO8" s="403">
        <v>35.6805</v>
      </c>
      <c r="AP8" s="466"/>
      <c r="AQ8" s="16">
        <v>75.09568403908794</v>
      </c>
      <c r="AR8" s="16">
        <v>37.54784201954397</v>
      </c>
      <c r="AS8" s="87"/>
      <c r="AT8" s="403">
        <v>37.54784201954397</v>
      </c>
      <c r="AU8" s="659">
        <v>3.734684039087938</v>
      </c>
      <c r="AV8" s="659">
        <v>-0.6618505513893354</v>
      </c>
      <c r="AW8" s="446">
        <v>71.35600000000001</v>
      </c>
      <c r="AX8" s="16">
        <v>35.678000000000004</v>
      </c>
      <c r="AY8" s="87"/>
      <c r="AZ8" s="403">
        <v>35.678000000000004</v>
      </c>
      <c r="BA8" s="466">
        <v>75.1</v>
      </c>
      <c r="BB8" s="16">
        <v>76.43765903307887</v>
      </c>
      <c r="BC8" s="16"/>
      <c r="BD8" s="87"/>
      <c r="BE8" s="403"/>
      <c r="BF8" s="1091"/>
      <c r="BG8" s="1091"/>
      <c r="BH8" s="1091"/>
    </row>
    <row r="9" spans="1:60" ht="18.75">
      <c r="A9" s="511"/>
      <c r="B9" s="4" t="s">
        <v>14</v>
      </c>
      <c r="C9" s="5" t="s">
        <v>1</v>
      </c>
      <c r="D9" s="12">
        <v>1.2775</v>
      </c>
      <c r="E9" s="35">
        <v>1.28</v>
      </c>
      <c r="F9" s="35">
        <v>1.28</v>
      </c>
      <c r="G9" s="1004">
        <v>1.28</v>
      </c>
      <c r="H9" s="12">
        <v>1.15</v>
      </c>
      <c r="I9" s="12">
        <v>0.575</v>
      </c>
      <c r="J9" s="88"/>
      <c r="K9" s="12">
        <v>0.575</v>
      </c>
      <c r="L9" s="1004">
        <v>1.278</v>
      </c>
      <c r="M9" s="1004">
        <v>1.28</v>
      </c>
      <c r="N9" s="35">
        <v>1.2775</v>
      </c>
      <c r="O9" s="12">
        <v>1.276</v>
      </c>
      <c r="P9" s="12">
        <v>0.638</v>
      </c>
      <c r="Q9" s="88"/>
      <c r="R9" s="12">
        <v>0.638</v>
      </c>
      <c r="S9" s="26">
        <v>1.27</v>
      </c>
      <c r="T9" s="26">
        <v>0.635</v>
      </c>
      <c r="U9" s="84"/>
      <c r="V9" s="26">
        <v>0.635</v>
      </c>
      <c r="W9" s="26">
        <v>1.278</v>
      </c>
      <c r="X9" s="26">
        <v>1.232</v>
      </c>
      <c r="Y9" s="26">
        <v>0.616</v>
      </c>
      <c r="Z9" s="26">
        <v>0.616</v>
      </c>
      <c r="AA9" s="26">
        <v>1.26</v>
      </c>
      <c r="AB9" s="26">
        <v>0.63</v>
      </c>
      <c r="AC9" s="84"/>
      <c r="AD9" s="26">
        <v>0.63</v>
      </c>
      <c r="AE9" s="26">
        <v>1.27</v>
      </c>
      <c r="AF9" s="1005"/>
      <c r="AG9" s="12">
        <v>1.3375345904772757</v>
      </c>
      <c r="AH9" s="12">
        <v>0.6687672952386379</v>
      </c>
      <c r="AI9" s="12">
        <v>0.6687672952386379</v>
      </c>
      <c r="AJ9" s="385">
        <v>0.07753459047727573</v>
      </c>
      <c r="AK9" s="1068"/>
      <c r="AL9" s="400">
        <v>1.255</v>
      </c>
      <c r="AM9" s="26">
        <v>0.6275</v>
      </c>
      <c r="AN9" s="84"/>
      <c r="AO9" s="401">
        <v>0.6275</v>
      </c>
      <c r="AP9" s="465"/>
      <c r="AQ9" s="12">
        <v>1.3216840390879478</v>
      </c>
      <c r="AR9" s="12">
        <v>0.6608420195439739</v>
      </c>
      <c r="AS9" s="88"/>
      <c r="AT9" s="405">
        <v>0.6608420195439739</v>
      </c>
      <c r="AU9" s="660">
        <v>0.06668403908794795</v>
      </c>
      <c r="AV9" s="661">
        <v>-0.015850551389327894</v>
      </c>
      <c r="AW9" s="445">
        <v>1.25</v>
      </c>
      <c r="AX9" s="26">
        <v>0.625</v>
      </c>
      <c r="AY9" s="84"/>
      <c r="AZ9" s="401">
        <v>0.625</v>
      </c>
      <c r="BA9" s="465"/>
      <c r="BB9" s="12">
        <v>1.3376590330788805</v>
      </c>
      <c r="BC9" s="12"/>
      <c r="BD9" s="88"/>
      <c r="BE9" s="405"/>
      <c r="BF9" s="33"/>
      <c r="BG9" s="33"/>
      <c r="BH9" s="33"/>
    </row>
    <row r="10" spans="1:60" ht="18.75">
      <c r="A10" s="511"/>
      <c r="B10" s="4" t="s">
        <v>15</v>
      </c>
      <c r="C10" s="5" t="s">
        <v>2</v>
      </c>
      <c r="D10" s="14">
        <v>0.016785357649655754</v>
      </c>
      <c r="E10" s="36">
        <v>0.016196076443453136</v>
      </c>
      <c r="F10" s="36"/>
      <c r="G10" s="1006">
        <v>0.018730702255000956</v>
      </c>
      <c r="H10" s="36">
        <v>0.01615101564784129</v>
      </c>
      <c r="I10" s="36">
        <v>0.01615101564784129</v>
      </c>
      <c r="J10" s="89"/>
      <c r="K10" s="36">
        <v>0.01615101564784129</v>
      </c>
      <c r="L10" s="1006">
        <v>0.017515006989556783</v>
      </c>
      <c r="M10" s="1006">
        <v>0.0175</v>
      </c>
      <c r="N10" s="36">
        <v>0.019219630351219003</v>
      </c>
      <c r="O10" s="36">
        <v>0.017875654927012413</v>
      </c>
      <c r="P10" s="36">
        <v>0.017875654927012413</v>
      </c>
      <c r="Q10" s="89"/>
      <c r="R10" s="36">
        <v>0.017875654927012413</v>
      </c>
      <c r="S10" s="14">
        <v>0.017793095718448778</v>
      </c>
      <c r="T10" s="14">
        <v>0.017793095718448778</v>
      </c>
      <c r="U10" s="89"/>
      <c r="V10" s="14">
        <v>0.017793095718448778</v>
      </c>
      <c r="W10" s="14">
        <v>0.01841047582004408</v>
      </c>
      <c r="X10" s="14">
        <v>0.01776000922597882</v>
      </c>
      <c r="Y10" s="14">
        <v>0.01776000922597882</v>
      </c>
      <c r="Z10" s="14">
        <v>0.01776000922597882</v>
      </c>
      <c r="AA10" s="14">
        <v>0.017655466188381017</v>
      </c>
      <c r="AB10" s="14">
        <v>0.017655466188381017</v>
      </c>
      <c r="AC10" s="89"/>
      <c r="AD10" s="14">
        <v>0.017655466188381017</v>
      </c>
      <c r="AE10" s="14"/>
      <c r="AF10" s="1006"/>
      <c r="AG10" s="14">
        <v>0.017655466188381017</v>
      </c>
      <c r="AH10" s="14">
        <v>0.017655466188381</v>
      </c>
      <c r="AI10" s="14">
        <v>0</v>
      </c>
      <c r="AJ10" s="386"/>
      <c r="AK10" s="1069"/>
      <c r="AL10" s="407">
        <v>0.017586636958562798</v>
      </c>
      <c r="AM10" s="14">
        <v>0.017586636958562798</v>
      </c>
      <c r="AN10" s="89"/>
      <c r="AO10" s="408">
        <v>0.017586636958562798</v>
      </c>
      <c r="AP10" s="468"/>
      <c r="AQ10" s="14">
        <v>0.0176</v>
      </c>
      <c r="AR10" s="14">
        <v>0.0176</v>
      </c>
      <c r="AS10" s="89"/>
      <c r="AT10" s="408">
        <v>0.0176</v>
      </c>
      <c r="AU10" s="662">
        <v>1.3363041437203238E-05</v>
      </c>
      <c r="AV10" s="662">
        <v>-5.546618838101619E-05</v>
      </c>
      <c r="AW10" s="448">
        <v>0.017517798082852174</v>
      </c>
      <c r="AX10" s="14">
        <v>0.017517798082852174</v>
      </c>
      <c r="AY10" s="89"/>
      <c r="AZ10" s="408">
        <v>0.017517798082852174</v>
      </c>
      <c r="BA10" s="468"/>
      <c r="BB10" s="14">
        <v>0.0175</v>
      </c>
      <c r="BC10" s="14"/>
      <c r="BD10" s="89"/>
      <c r="BE10" s="408"/>
      <c r="BF10" s="33"/>
      <c r="BG10" s="33"/>
      <c r="BH10" s="33"/>
    </row>
    <row r="11" spans="1:60" s="10" customFormat="1" ht="18.75">
      <c r="A11" s="513"/>
      <c r="B11" s="144" t="s">
        <v>153</v>
      </c>
      <c r="C11" s="164" t="s">
        <v>1</v>
      </c>
      <c r="D11" s="165">
        <v>74.83</v>
      </c>
      <c r="E11" s="166">
        <v>62.849999999999994</v>
      </c>
      <c r="F11" s="166">
        <v>65.66</v>
      </c>
      <c r="G11" s="166">
        <v>67.05699999999999</v>
      </c>
      <c r="H11" s="167">
        <v>70.05295249999999</v>
      </c>
      <c r="I11" s="167">
        <v>35.026476249999995</v>
      </c>
      <c r="J11" s="167"/>
      <c r="K11" s="167">
        <v>35.026476249999995</v>
      </c>
      <c r="L11" s="167">
        <v>71.68799999999999</v>
      </c>
      <c r="M11" s="167">
        <v>71.69</v>
      </c>
      <c r="N11" s="267">
        <v>65.19099999999999</v>
      </c>
      <c r="O11" s="167">
        <v>70.10600000000001</v>
      </c>
      <c r="P11" s="167">
        <v>35.053000000000004</v>
      </c>
      <c r="Q11" s="167"/>
      <c r="R11" s="167">
        <v>35.053000000000004</v>
      </c>
      <c r="S11" s="167">
        <v>70.10600000000001</v>
      </c>
      <c r="T11" s="167">
        <v>35.053000000000004</v>
      </c>
      <c r="U11" s="87"/>
      <c r="V11" s="167">
        <v>35.053000000000004</v>
      </c>
      <c r="W11" s="167">
        <v>68.139</v>
      </c>
      <c r="X11" s="167">
        <v>68.13733333333333</v>
      </c>
      <c r="Y11" s="167">
        <v>34.068666666666665</v>
      </c>
      <c r="Z11" s="167">
        <v>34.068666666666665</v>
      </c>
      <c r="AA11" s="167">
        <v>70.10600000000001</v>
      </c>
      <c r="AB11" s="167">
        <v>35.053000000000004</v>
      </c>
      <c r="AC11" s="87"/>
      <c r="AD11" s="167">
        <v>35.053000000000004</v>
      </c>
      <c r="AE11" s="167">
        <v>76.92</v>
      </c>
      <c r="AF11" s="167">
        <v>37.53</v>
      </c>
      <c r="AG11" s="167">
        <v>74.42</v>
      </c>
      <c r="AH11" s="167">
        <v>37.21</v>
      </c>
      <c r="AI11" s="167">
        <v>37.21</v>
      </c>
      <c r="AJ11" s="384">
        <v>4.313999999999993</v>
      </c>
      <c r="AK11" s="409">
        <v>52.239000000000004</v>
      </c>
      <c r="AL11" s="409">
        <v>70.10600000000001</v>
      </c>
      <c r="AM11" s="167">
        <v>35.053000000000004</v>
      </c>
      <c r="AN11" s="87"/>
      <c r="AO11" s="410">
        <v>35.053000000000004</v>
      </c>
      <c r="AP11" s="466"/>
      <c r="AQ11" s="167">
        <v>73.774</v>
      </c>
      <c r="AR11" s="167">
        <v>36.887</v>
      </c>
      <c r="AS11" s="87"/>
      <c r="AT11" s="410">
        <v>36.887</v>
      </c>
      <c r="AU11" s="663">
        <v>3.667999999999992</v>
      </c>
      <c r="AV11" s="663">
        <v>-0.6460000000000008</v>
      </c>
      <c r="AW11" s="449">
        <v>70.10600000000001</v>
      </c>
      <c r="AX11" s="167">
        <v>35.053000000000004</v>
      </c>
      <c r="AY11" s="87"/>
      <c r="AZ11" s="410">
        <v>35.053000000000004</v>
      </c>
      <c r="BA11" s="466">
        <v>75.1</v>
      </c>
      <c r="BB11" s="167">
        <v>75.1</v>
      </c>
      <c r="BC11" s="167"/>
      <c r="BD11" s="87"/>
      <c r="BE11" s="410"/>
      <c r="BF11" s="1091"/>
      <c r="BG11" s="1091"/>
      <c r="BH11" s="1091"/>
    </row>
    <row r="12" spans="1:60" ht="31.5">
      <c r="A12" s="511"/>
      <c r="B12" s="6" t="s">
        <v>12</v>
      </c>
      <c r="C12" s="5" t="s">
        <v>1</v>
      </c>
      <c r="D12" s="12">
        <v>58.938</v>
      </c>
      <c r="E12" s="35">
        <v>47.35</v>
      </c>
      <c r="F12" s="35">
        <v>52.5</v>
      </c>
      <c r="G12" s="1004">
        <v>57.08</v>
      </c>
      <c r="H12" s="12">
        <v>54.63</v>
      </c>
      <c r="I12" s="12">
        <v>26.053369999999997</v>
      </c>
      <c r="J12" s="88"/>
      <c r="K12" s="12">
        <v>26.053369999999997</v>
      </c>
      <c r="L12" s="1004">
        <v>61.496</v>
      </c>
      <c r="M12" s="1004">
        <v>61.5</v>
      </c>
      <c r="N12" s="35">
        <v>52.315</v>
      </c>
      <c r="O12" s="12">
        <v>57.23000000000001</v>
      </c>
      <c r="P12" s="12">
        <v>28.615000000000006</v>
      </c>
      <c r="Q12" s="88"/>
      <c r="R12" s="12">
        <v>28.615000000000006</v>
      </c>
      <c r="S12" s="35">
        <v>57.23000000000001</v>
      </c>
      <c r="T12" s="12">
        <v>28.615000000000006</v>
      </c>
      <c r="U12" s="84"/>
      <c r="V12" s="12">
        <v>28.615000000000006</v>
      </c>
      <c r="W12" s="12">
        <v>57.092</v>
      </c>
      <c r="X12" s="18">
        <v>57.092</v>
      </c>
      <c r="Y12" s="12"/>
      <c r="Z12" s="12"/>
      <c r="AA12" s="35">
        <v>57.23000000000001</v>
      </c>
      <c r="AB12" s="12">
        <v>28.615000000000006</v>
      </c>
      <c r="AC12" s="84"/>
      <c r="AD12" s="12">
        <v>28.615000000000006</v>
      </c>
      <c r="AE12" s="12">
        <v>64</v>
      </c>
      <c r="AF12" s="1004">
        <v>32.33</v>
      </c>
      <c r="AG12" s="32">
        <v>61.5</v>
      </c>
      <c r="AH12" s="12">
        <v>30.75</v>
      </c>
      <c r="AI12" s="12">
        <v>30.75</v>
      </c>
      <c r="AJ12" s="385"/>
      <c r="AK12" s="1067"/>
      <c r="AL12" s="411">
        <v>57.23000000000001</v>
      </c>
      <c r="AM12" s="12">
        <v>28.615000000000006</v>
      </c>
      <c r="AN12" s="84"/>
      <c r="AO12" s="405">
        <v>28.615000000000006</v>
      </c>
      <c r="AP12" s="467"/>
      <c r="AQ12" s="12">
        <v>61.5</v>
      </c>
      <c r="AR12" s="12">
        <v>30.75</v>
      </c>
      <c r="AS12" s="88"/>
      <c r="AT12" s="405">
        <v>30.75</v>
      </c>
      <c r="AU12" s="660">
        <v>4.269999999999989</v>
      </c>
      <c r="AV12" s="660">
        <v>0</v>
      </c>
      <c r="AW12" s="450">
        <v>57.23000000000001</v>
      </c>
      <c r="AX12" s="12">
        <v>28.615000000000006</v>
      </c>
      <c r="AY12" s="84"/>
      <c r="AZ12" s="405">
        <v>28.615000000000006</v>
      </c>
      <c r="BA12" s="467">
        <v>60.1</v>
      </c>
      <c r="BB12" s="12">
        <v>60.1</v>
      </c>
      <c r="BC12" s="12"/>
      <c r="BD12" s="88"/>
      <c r="BE12" s="405"/>
      <c r="BF12" s="33"/>
      <c r="BG12" s="33"/>
      <c r="BH12" s="33"/>
    </row>
    <row r="13" spans="1:60" ht="18.75">
      <c r="A13" s="511"/>
      <c r="B13" s="7" t="s">
        <v>16</v>
      </c>
      <c r="C13" s="5" t="s">
        <v>1</v>
      </c>
      <c r="D13" s="12">
        <v>14.036</v>
      </c>
      <c r="E13" s="35">
        <v>15.02</v>
      </c>
      <c r="F13" s="35">
        <v>13.06</v>
      </c>
      <c r="G13" s="1004">
        <v>9.886</v>
      </c>
      <c r="H13" s="12">
        <v>15.32</v>
      </c>
      <c r="I13" s="12">
        <v>8.1450625</v>
      </c>
      <c r="J13" s="84"/>
      <c r="K13" s="12">
        <v>8.1450625</v>
      </c>
      <c r="L13" s="1004">
        <v>10.19</v>
      </c>
      <c r="M13" s="1004">
        <v>10.19</v>
      </c>
      <c r="N13" s="35">
        <v>12.654</v>
      </c>
      <c r="O13" s="12">
        <v>12.654</v>
      </c>
      <c r="P13" s="12">
        <v>6.327</v>
      </c>
      <c r="Q13" s="84"/>
      <c r="R13" s="12">
        <v>6.327</v>
      </c>
      <c r="S13" s="35">
        <v>12.654</v>
      </c>
      <c r="T13" s="12">
        <v>6.327</v>
      </c>
      <c r="U13" s="84"/>
      <c r="V13" s="12">
        <v>6.327</v>
      </c>
      <c r="W13" s="12">
        <v>11.045</v>
      </c>
      <c r="X13" s="18">
        <v>11.045333333333332</v>
      </c>
      <c r="Y13" s="12" t="s">
        <v>199</v>
      </c>
      <c r="Z13" s="12"/>
      <c r="AA13" s="35">
        <v>12.654</v>
      </c>
      <c r="AB13" s="12">
        <v>6.327</v>
      </c>
      <c r="AC13" s="84"/>
      <c r="AD13" s="12">
        <v>6.327</v>
      </c>
      <c r="AE13" s="12">
        <v>12.7</v>
      </c>
      <c r="AF13" s="1004">
        <v>5.2</v>
      </c>
      <c r="AG13" s="32">
        <v>12.7</v>
      </c>
      <c r="AH13" s="12">
        <v>6.35</v>
      </c>
      <c r="AI13" s="12">
        <v>6.35</v>
      </c>
      <c r="AJ13" s="385"/>
      <c r="AK13" s="1067">
        <v>6.8</v>
      </c>
      <c r="AL13" s="411">
        <v>12.654</v>
      </c>
      <c r="AM13" s="12">
        <v>6.327</v>
      </c>
      <c r="AN13" s="84"/>
      <c r="AO13" s="405">
        <v>6.327</v>
      </c>
      <c r="AP13" s="467"/>
      <c r="AQ13" s="12">
        <v>12.065</v>
      </c>
      <c r="AR13" s="12">
        <v>6.0325</v>
      </c>
      <c r="AS13" s="88"/>
      <c r="AT13" s="405">
        <v>6.0325</v>
      </c>
      <c r="AU13" s="660">
        <v>-0.5890000000000004</v>
      </c>
      <c r="AV13" s="660">
        <v>-0.6349999999999998</v>
      </c>
      <c r="AW13" s="450">
        <v>12.654</v>
      </c>
      <c r="AX13" s="12">
        <v>6.327</v>
      </c>
      <c r="AY13" s="84"/>
      <c r="AZ13" s="405">
        <v>6.327</v>
      </c>
      <c r="BA13" s="467">
        <v>15</v>
      </c>
      <c r="BB13" s="12">
        <v>14.999999999999993</v>
      </c>
      <c r="BC13" s="12"/>
      <c r="BD13" s="88"/>
      <c r="BE13" s="405"/>
      <c r="BF13" s="33"/>
      <c r="BG13" s="33"/>
      <c r="BH13" s="33"/>
    </row>
    <row r="14" spans="1:60" ht="18.75">
      <c r="A14" s="511"/>
      <c r="B14" s="7" t="s">
        <v>17</v>
      </c>
      <c r="C14" s="5" t="s">
        <v>1</v>
      </c>
      <c r="D14" s="12">
        <v>0.607</v>
      </c>
      <c r="E14" s="35">
        <v>0.08</v>
      </c>
      <c r="F14" s="35">
        <v>0.06</v>
      </c>
      <c r="G14" s="1004">
        <v>0.092</v>
      </c>
      <c r="H14" s="12">
        <v>0.06</v>
      </c>
      <c r="I14" s="12">
        <v>0.27390875</v>
      </c>
      <c r="J14" s="84"/>
      <c r="K14" s="12">
        <v>0.27390875</v>
      </c>
      <c r="L14" s="1004"/>
      <c r="M14" s="1004"/>
      <c r="N14" s="35">
        <v>0.222</v>
      </c>
      <c r="O14" s="12">
        <v>0.222</v>
      </c>
      <c r="P14" s="12">
        <v>0.111</v>
      </c>
      <c r="Q14" s="84"/>
      <c r="R14" s="12">
        <v>0.111</v>
      </c>
      <c r="S14" s="35">
        <v>0.222</v>
      </c>
      <c r="T14" s="12">
        <v>0.111</v>
      </c>
      <c r="U14" s="84"/>
      <c r="V14" s="12">
        <v>0.111</v>
      </c>
      <c r="W14" s="12"/>
      <c r="X14" s="12"/>
      <c r="Y14" s="12"/>
      <c r="Z14" s="12"/>
      <c r="AA14" s="35">
        <v>0.222</v>
      </c>
      <c r="AB14" s="12">
        <v>0.111</v>
      </c>
      <c r="AC14" s="84"/>
      <c r="AD14" s="12">
        <v>0.111</v>
      </c>
      <c r="AE14" s="12">
        <v>0.22</v>
      </c>
      <c r="AF14" s="1004"/>
      <c r="AG14" s="32">
        <v>0.22</v>
      </c>
      <c r="AH14" s="12">
        <v>0.11</v>
      </c>
      <c r="AI14" s="12">
        <v>0.11</v>
      </c>
      <c r="AJ14" s="385"/>
      <c r="AK14" s="1067"/>
      <c r="AL14" s="411">
        <v>0.222</v>
      </c>
      <c r="AM14" s="12">
        <v>0.111</v>
      </c>
      <c r="AN14" s="84"/>
      <c r="AO14" s="405">
        <v>0.111</v>
      </c>
      <c r="AP14" s="467"/>
      <c r="AQ14" s="12">
        <v>0.209</v>
      </c>
      <c r="AR14" s="12">
        <v>0.1045</v>
      </c>
      <c r="AS14" s="88"/>
      <c r="AT14" s="405">
        <v>0.1045</v>
      </c>
      <c r="AU14" s="660">
        <v>-0.013000000000000012</v>
      </c>
      <c r="AV14" s="660">
        <v>-0.01100000000000001</v>
      </c>
      <c r="AW14" s="450">
        <v>0.222</v>
      </c>
      <c r="AX14" s="12">
        <v>0.111</v>
      </c>
      <c r="AY14" s="84"/>
      <c r="AZ14" s="405">
        <v>0.111</v>
      </c>
      <c r="BA14" s="467"/>
      <c r="BB14" s="12"/>
      <c r="BC14" s="12"/>
      <c r="BD14" s="88"/>
      <c r="BE14" s="405"/>
      <c r="BF14" s="33"/>
      <c r="BG14" s="33"/>
      <c r="BH14" s="33"/>
    </row>
    <row r="15" spans="1:60" ht="19.5" thickBot="1">
      <c r="A15" s="514"/>
      <c r="B15" s="515" t="s">
        <v>18</v>
      </c>
      <c r="C15" s="516" t="s">
        <v>1</v>
      </c>
      <c r="D15" s="517">
        <v>1.25</v>
      </c>
      <c r="E15" s="37">
        <v>0.4</v>
      </c>
      <c r="F15" s="37">
        <v>0.04</v>
      </c>
      <c r="G15" s="1017">
        <v>-0.0010000000000095766</v>
      </c>
      <c r="H15" s="517">
        <v>0.04</v>
      </c>
      <c r="I15" s="517">
        <v>0.5541349999999999</v>
      </c>
      <c r="J15" s="518"/>
      <c r="K15" s="517">
        <v>0.5541349999999999</v>
      </c>
      <c r="L15" s="1017"/>
      <c r="M15" s="1017"/>
      <c r="N15" s="37"/>
      <c r="O15" s="517"/>
      <c r="P15" s="517"/>
      <c r="Q15" s="518"/>
      <c r="R15" s="517"/>
      <c r="S15" s="519"/>
      <c r="T15" s="519"/>
      <c r="U15" s="520"/>
      <c r="V15" s="519"/>
      <c r="W15" s="519"/>
      <c r="X15" s="519"/>
      <c r="Y15" s="519"/>
      <c r="Z15" s="519"/>
      <c r="AA15" s="519"/>
      <c r="AB15" s="519"/>
      <c r="AC15" s="520"/>
      <c r="AD15" s="519"/>
      <c r="AE15" s="519"/>
      <c r="AF15" s="1007"/>
      <c r="AG15" s="519"/>
      <c r="AH15" s="519"/>
      <c r="AI15" s="519"/>
      <c r="AJ15" s="521"/>
      <c r="AK15" s="1070"/>
      <c r="AL15" s="522"/>
      <c r="AM15" s="519"/>
      <c r="AN15" s="520"/>
      <c r="AO15" s="523"/>
      <c r="AP15" s="524"/>
      <c r="AQ15" s="519"/>
      <c r="AR15" s="519"/>
      <c r="AS15" s="520"/>
      <c r="AT15" s="523"/>
      <c r="AU15" s="664"/>
      <c r="AV15" s="664"/>
      <c r="AW15" s="525"/>
      <c r="AX15" s="519"/>
      <c r="AY15" s="520"/>
      <c r="AZ15" s="523"/>
      <c r="BA15" s="524"/>
      <c r="BB15" s="519"/>
      <c r="BC15" s="519"/>
      <c r="BD15" s="520"/>
      <c r="BE15" s="523"/>
      <c r="BF15" s="33"/>
      <c r="BG15" s="33"/>
      <c r="BH15" s="33"/>
    </row>
    <row r="16" spans="1:60" s="10" customFormat="1" ht="18.75">
      <c r="A16" s="150"/>
      <c r="B16" s="485" t="s">
        <v>19</v>
      </c>
      <c r="C16" s="486" t="s">
        <v>2</v>
      </c>
      <c r="D16" s="487"/>
      <c r="E16" s="488"/>
      <c r="F16" s="488"/>
      <c r="G16" s="1036"/>
      <c r="H16" s="489"/>
      <c r="I16" s="489"/>
      <c r="J16" s="490">
        <v>0.01</v>
      </c>
      <c r="K16" s="489"/>
      <c r="L16" s="1008"/>
      <c r="M16" s="1008"/>
      <c r="N16" s="488"/>
      <c r="O16" s="489"/>
      <c r="P16" s="137"/>
      <c r="Q16" s="490"/>
      <c r="R16" s="489"/>
      <c r="S16" s="489"/>
      <c r="T16" s="489"/>
      <c r="U16" s="491">
        <v>0.01</v>
      </c>
      <c r="V16" s="489"/>
      <c r="W16" s="489"/>
      <c r="X16" s="489"/>
      <c r="Y16" s="492">
        <v>0.01</v>
      </c>
      <c r="Z16" s="493">
        <v>1.0197</v>
      </c>
      <c r="AA16" s="489"/>
      <c r="AB16" s="489"/>
      <c r="AC16" s="491">
        <v>0.01</v>
      </c>
      <c r="AD16" s="489"/>
      <c r="AE16" s="489"/>
      <c r="AF16" s="1008"/>
      <c r="AG16" s="489"/>
      <c r="AH16" s="492">
        <v>0.01</v>
      </c>
      <c r="AI16" s="493">
        <v>1.02564</v>
      </c>
      <c r="AJ16" s="494"/>
      <c r="AK16" s="1071"/>
      <c r="AL16" s="495"/>
      <c r="AM16" s="489"/>
      <c r="AN16" s="491">
        <v>0.01</v>
      </c>
      <c r="AO16" s="496"/>
      <c r="AP16" s="497"/>
      <c r="AQ16" s="489"/>
      <c r="AR16" s="489"/>
      <c r="AS16" s="696">
        <v>0.01</v>
      </c>
      <c r="AT16" s="496"/>
      <c r="AU16" s="665"/>
      <c r="AV16" s="665"/>
      <c r="AW16" s="498"/>
      <c r="AX16" s="489"/>
      <c r="AY16" s="491">
        <v>0.01</v>
      </c>
      <c r="AZ16" s="489"/>
      <c r="BA16" s="497"/>
      <c r="BB16" s="489"/>
      <c r="BC16" s="489"/>
      <c r="BD16" s="696"/>
      <c r="BE16" s="496"/>
      <c r="BF16" s="1091"/>
      <c r="BG16" s="1091"/>
      <c r="BH16" s="1091"/>
    </row>
    <row r="17" spans="1:60" s="10" customFormat="1" ht="18.75">
      <c r="A17" s="147"/>
      <c r="B17" s="8" t="s">
        <v>20</v>
      </c>
      <c r="C17" s="2" t="s">
        <v>2</v>
      </c>
      <c r="D17" s="22"/>
      <c r="E17" s="38"/>
      <c r="F17" s="38"/>
      <c r="G17" s="1037"/>
      <c r="H17" s="82"/>
      <c r="I17" s="82"/>
      <c r="J17" s="89">
        <v>0.04</v>
      </c>
      <c r="K17" s="82"/>
      <c r="L17" s="167"/>
      <c r="M17" s="167"/>
      <c r="N17" s="38"/>
      <c r="O17" s="82"/>
      <c r="P17" s="82"/>
      <c r="Q17" s="89"/>
      <c r="R17" s="82"/>
      <c r="S17" s="82"/>
      <c r="T17" s="82"/>
      <c r="U17" s="237">
        <v>0.034</v>
      </c>
      <c r="V17" s="82"/>
      <c r="W17" s="82"/>
      <c r="X17" s="82"/>
      <c r="Y17" s="354">
        <v>0.03</v>
      </c>
      <c r="Z17" s="121"/>
      <c r="AA17" s="82"/>
      <c r="AB17" s="82"/>
      <c r="AC17" s="237">
        <v>0.04</v>
      </c>
      <c r="AD17" s="82"/>
      <c r="AE17" s="82"/>
      <c r="AF17" s="145"/>
      <c r="AG17" s="82"/>
      <c r="AH17" s="354">
        <v>0.036</v>
      </c>
      <c r="AI17" s="82"/>
      <c r="AJ17" s="387"/>
      <c r="AK17" s="413"/>
      <c r="AL17" s="406"/>
      <c r="AM17" s="82"/>
      <c r="AN17" s="237">
        <v>0.04</v>
      </c>
      <c r="AO17" s="412"/>
      <c r="AP17" s="469"/>
      <c r="AQ17" s="82"/>
      <c r="AR17" s="82"/>
      <c r="AS17" s="697">
        <v>0.038</v>
      </c>
      <c r="AT17" s="412"/>
      <c r="AU17" s="666"/>
      <c r="AV17" s="666"/>
      <c r="AW17" s="451"/>
      <c r="AX17" s="82"/>
      <c r="AY17" s="237">
        <v>0.04</v>
      </c>
      <c r="AZ17" s="82"/>
      <c r="BA17" s="469"/>
      <c r="BB17" s="82"/>
      <c r="BC17" s="82"/>
      <c r="BD17" s="697"/>
      <c r="BE17" s="412"/>
      <c r="BF17" s="1091"/>
      <c r="BG17" s="1091"/>
      <c r="BH17" s="1091"/>
    </row>
    <row r="18" spans="1:60" s="10" customFormat="1" ht="18.75">
      <c r="A18" s="147"/>
      <c r="B18" s="8" t="s">
        <v>197</v>
      </c>
      <c r="C18" s="2" t="s">
        <v>2</v>
      </c>
      <c r="D18" s="22"/>
      <c r="E18" s="38"/>
      <c r="F18" s="38"/>
      <c r="G18" s="1037"/>
      <c r="H18" s="82"/>
      <c r="I18" s="82"/>
      <c r="J18" s="89">
        <v>0</v>
      </c>
      <c r="K18" s="82"/>
      <c r="L18" s="145"/>
      <c r="M18" s="145"/>
      <c r="N18" s="38"/>
      <c r="O18" s="82"/>
      <c r="P18" s="82"/>
      <c r="Q18" s="89"/>
      <c r="R18" s="82"/>
      <c r="S18" s="82"/>
      <c r="T18" s="82"/>
      <c r="U18" s="237">
        <v>0</v>
      </c>
      <c r="V18" s="82"/>
      <c r="W18" s="82"/>
      <c r="X18" s="82"/>
      <c r="Y18" s="355">
        <v>0.048</v>
      </c>
      <c r="Z18" s="82"/>
      <c r="AA18" s="82"/>
      <c r="AB18" s="82"/>
      <c r="AC18" s="237">
        <v>0.039</v>
      </c>
      <c r="AD18" s="82"/>
      <c r="AE18" s="82"/>
      <c r="AF18" s="145"/>
      <c r="AG18" s="82"/>
      <c r="AH18" s="355">
        <v>0.04</v>
      </c>
      <c r="AI18" s="82"/>
      <c r="AJ18" s="387"/>
      <c r="AK18" s="413"/>
      <c r="AL18" s="406"/>
      <c r="AM18" s="82"/>
      <c r="AN18" s="237">
        <v>0.039</v>
      </c>
      <c r="AO18" s="412"/>
      <c r="AP18" s="469"/>
      <c r="AQ18" s="82"/>
      <c r="AR18" s="82"/>
      <c r="AS18" s="697">
        <v>0.04</v>
      </c>
      <c r="AT18" s="412"/>
      <c r="AU18" s="666"/>
      <c r="AV18" s="666"/>
      <c r="AW18" s="451"/>
      <c r="AX18" s="82"/>
      <c r="AY18" s="237">
        <v>0.039</v>
      </c>
      <c r="AZ18" s="82"/>
      <c r="BA18" s="469"/>
      <c r="BB18" s="82"/>
      <c r="BC18" s="82"/>
      <c r="BD18" s="697"/>
      <c r="BE18" s="412"/>
      <c r="BF18" s="1091"/>
      <c r="BG18" s="1091"/>
      <c r="BH18" s="1091"/>
    </row>
    <row r="19" spans="1:60" s="10" customFormat="1" ht="18.75" hidden="1">
      <c r="A19" s="147"/>
      <c r="B19" s="8" t="s">
        <v>21</v>
      </c>
      <c r="C19" s="2"/>
      <c r="D19" s="22"/>
      <c r="E19" s="38"/>
      <c r="F19" s="38"/>
      <c r="G19" s="1037"/>
      <c r="H19" s="82"/>
      <c r="I19" s="82"/>
      <c r="J19" s="86"/>
      <c r="K19" s="82"/>
      <c r="L19" s="145"/>
      <c r="M19" s="145"/>
      <c r="N19" s="38"/>
      <c r="O19" s="82"/>
      <c r="P19" s="82"/>
      <c r="Q19" s="86"/>
      <c r="R19" s="82"/>
      <c r="S19" s="82"/>
      <c r="T19" s="82"/>
      <c r="U19" s="84">
        <v>0</v>
      </c>
      <c r="V19" s="26"/>
      <c r="W19" s="26"/>
      <c r="X19" s="26"/>
      <c r="Y19" s="26"/>
      <c r="Z19" s="26"/>
      <c r="AA19" s="26"/>
      <c r="AB19" s="26"/>
      <c r="AC19" s="84">
        <v>0</v>
      </c>
      <c r="AD19" s="26"/>
      <c r="AE19" s="26"/>
      <c r="AF19" s="1005"/>
      <c r="AG19" s="26"/>
      <c r="AH19" s="26"/>
      <c r="AI19" s="26"/>
      <c r="AJ19" s="383"/>
      <c r="AK19" s="1068"/>
      <c r="AL19" s="400"/>
      <c r="AM19" s="26"/>
      <c r="AN19" s="84">
        <v>0</v>
      </c>
      <c r="AO19" s="401"/>
      <c r="AP19" s="465"/>
      <c r="AQ19" s="26"/>
      <c r="AR19" s="26"/>
      <c r="AS19" s="84"/>
      <c r="AT19" s="401"/>
      <c r="AU19" s="661"/>
      <c r="AV19" s="661"/>
      <c r="AW19" s="445"/>
      <c r="AX19" s="26"/>
      <c r="AY19" s="84">
        <v>0</v>
      </c>
      <c r="AZ19" s="82"/>
      <c r="BA19" s="465"/>
      <c r="BB19" s="26"/>
      <c r="BC19" s="26"/>
      <c r="BD19" s="84"/>
      <c r="BE19" s="401"/>
      <c r="BF19" s="1091"/>
      <c r="BG19" s="1091"/>
      <c r="BH19" s="1091"/>
    </row>
    <row r="20" spans="1:60" s="10" customFormat="1" ht="23.25" customHeight="1" hidden="1">
      <c r="A20" s="157"/>
      <c r="B20" s="144" t="s">
        <v>136</v>
      </c>
      <c r="C20" s="2"/>
      <c r="D20" s="22"/>
      <c r="E20" s="11"/>
      <c r="F20" s="11"/>
      <c r="G20" s="1037"/>
      <c r="H20" s="373"/>
      <c r="I20" s="373"/>
      <c r="J20" s="373"/>
      <c r="K20" s="373"/>
      <c r="L20" s="145"/>
      <c r="M20" s="145"/>
      <c r="N20" s="11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145"/>
      <c r="AG20" s="373"/>
      <c r="AH20" s="373"/>
      <c r="AI20" s="373"/>
      <c r="AJ20" s="388"/>
      <c r="AK20" s="413"/>
      <c r="AL20" s="413"/>
      <c r="AM20" s="145"/>
      <c r="AN20" s="85"/>
      <c r="AO20" s="414"/>
      <c r="AP20" s="469"/>
      <c r="AQ20" s="145"/>
      <c r="AR20" s="145"/>
      <c r="AS20" s="85"/>
      <c r="AT20" s="414"/>
      <c r="AU20" s="667"/>
      <c r="AV20" s="667"/>
      <c r="AW20" s="452"/>
      <c r="AX20" s="145"/>
      <c r="AY20" s="85"/>
      <c r="AZ20" s="145"/>
      <c r="BA20" s="469"/>
      <c r="BB20" s="145"/>
      <c r="BC20" s="145"/>
      <c r="BD20" s="85"/>
      <c r="BE20" s="414"/>
      <c r="BF20" s="1091"/>
      <c r="BG20" s="1091"/>
      <c r="BH20" s="1091"/>
    </row>
    <row r="21" spans="1:60" s="10" customFormat="1" ht="27" customHeight="1">
      <c r="A21" s="149"/>
      <c r="B21" s="369" t="s">
        <v>152</v>
      </c>
      <c r="C21" s="370" t="s">
        <v>22</v>
      </c>
      <c r="D21" s="303">
        <v>1215.9704100000001</v>
      </c>
      <c r="E21" s="303">
        <v>1144.1499999999999</v>
      </c>
      <c r="F21" s="303">
        <v>1356.45</v>
      </c>
      <c r="G21" s="167">
        <v>1377.645</v>
      </c>
      <c r="H21" s="303">
        <v>1594.934416104588</v>
      </c>
      <c r="I21" s="303">
        <v>785.0151944261094</v>
      </c>
      <c r="J21" s="303"/>
      <c r="K21" s="303">
        <v>809.9192216784788</v>
      </c>
      <c r="L21" s="1009">
        <v>2664.9040000000005</v>
      </c>
      <c r="M21" s="1009">
        <v>1758.5388000000003</v>
      </c>
      <c r="N21" s="371">
        <v>2195.521</v>
      </c>
      <c r="O21" s="371">
        <v>1622.9756283771662</v>
      </c>
      <c r="P21" s="371">
        <v>793.3223419254398</v>
      </c>
      <c r="Q21" s="372"/>
      <c r="R21" s="371">
        <v>829.6532864517264</v>
      </c>
      <c r="S21" s="371">
        <v>1640.1583282073595</v>
      </c>
      <c r="T21" s="371">
        <v>808.7830494262626</v>
      </c>
      <c r="U21" s="371"/>
      <c r="V21" s="371">
        <v>831.375278781097</v>
      </c>
      <c r="W21" s="371">
        <v>2501.664</v>
      </c>
      <c r="X21" s="371">
        <v>1626.1274926639803</v>
      </c>
      <c r="Y21" s="371">
        <v>801.6762899217827</v>
      </c>
      <c r="Z21" s="371">
        <v>824.4512027421977</v>
      </c>
      <c r="AA21" s="371">
        <v>1690.6214475283937</v>
      </c>
      <c r="AB21" s="371">
        <v>832.9199803355923</v>
      </c>
      <c r="AC21" s="371"/>
      <c r="AD21" s="371">
        <v>857.7014671928014</v>
      </c>
      <c r="AE21" s="371">
        <v>1734.3799999999999</v>
      </c>
      <c r="AF21" s="1009"/>
      <c r="AG21" s="371">
        <v>1828.0702318929027</v>
      </c>
      <c r="AH21" s="371">
        <v>899.8219960057539</v>
      </c>
      <c r="AI21" s="371">
        <v>928.2482358871488</v>
      </c>
      <c r="AJ21" s="389"/>
      <c r="AK21" s="1072"/>
      <c r="AL21" s="415">
        <v>1744.8077485563845</v>
      </c>
      <c r="AM21" s="254">
        <v>859.5014754127127</v>
      </c>
      <c r="AN21" s="257"/>
      <c r="AO21" s="416">
        <v>885.3062731436717</v>
      </c>
      <c r="AP21" s="470"/>
      <c r="AQ21" s="254"/>
      <c r="AR21" s="254"/>
      <c r="AS21" s="257"/>
      <c r="AT21" s="416"/>
      <c r="AU21" s="668"/>
      <c r="AV21" s="668"/>
      <c r="AW21" s="453">
        <v>1802.7389972827748</v>
      </c>
      <c r="AX21" s="254">
        <v>888.0656948823702</v>
      </c>
      <c r="AY21" s="257"/>
      <c r="AZ21" s="254">
        <v>914.6733024004046</v>
      </c>
      <c r="BA21" s="470"/>
      <c r="BB21" s="254"/>
      <c r="BC21" s="254"/>
      <c r="BD21" s="257"/>
      <c r="BE21" s="416"/>
      <c r="BF21" s="1091"/>
      <c r="BG21" s="1091"/>
      <c r="BH21" s="1091"/>
    </row>
    <row r="22" spans="1:60" s="10" customFormat="1" ht="34.5" customHeight="1" thickBot="1">
      <c r="A22" s="155" t="s">
        <v>23</v>
      </c>
      <c r="B22" s="526" t="s">
        <v>24</v>
      </c>
      <c r="C22" s="47" t="s">
        <v>22</v>
      </c>
      <c r="D22" s="527">
        <v>573.7854100000001</v>
      </c>
      <c r="E22" s="527">
        <v>444.59</v>
      </c>
      <c r="F22" s="527">
        <v>803.37</v>
      </c>
      <c r="G22" s="1038">
        <v>649.046</v>
      </c>
      <c r="H22" s="528">
        <v>741.691938780255</v>
      </c>
      <c r="I22" s="528">
        <v>365.4374944719427</v>
      </c>
      <c r="J22" s="529">
        <v>1.0296</v>
      </c>
      <c r="K22" s="528">
        <v>376.25444430831226</v>
      </c>
      <c r="L22" s="1010">
        <v>1851.8460000000002</v>
      </c>
      <c r="M22" s="1010">
        <v>572.46</v>
      </c>
      <c r="N22" s="531">
        <v>1059.979</v>
      </c>
      <c r="O22" s="530">
        <v>781.6784028413454</v>
      </c>
      <c r="P22" s="530">
        <v>382.06397743956273</v>
      </c>
      <c r="Q22" s="532"/>
      <c r="R22" s="530">
        <v>399.6144254017827</v>
      </c>
      <c r="S22" s="528">
        <v>808.6837281085716</v>
      </c>
      <c r="T22" s="530">
        <v>399.6144254017827</v>
      </c>
      <c r="U22" s="533">
        <v>1.02366</v>
      </c>
      <c r="V22" s="530">
        <v>409.06930270678885</v>
      </c>
      <c r="W22" s="530">
        <v>1263.5890000000002</v>
      </c>
      <c r="X22" s="530">
        <v>807.1012549839804</v>
      </c>
      <c r="Y22" s="530">
        <v>399.6144254017827</v>
      </c>
      <c r="Z22" s="530">
        <v>407.4868295821978</v>
      </c>
      <c r="AA22" s="530">
        <v>829.9808805096347</v>
      </c>
      <c r="AB22" s="530">
        <v>409.06930270678885</v>
      </c>
      <c r="AC22" s="534">
        <v>1.0296</v>
      </c>
      <c r="AD22" s="530">
        <v>420.91157780284584</v>
      </c>
      <c r="AE22" s="530">
        <v>638.16</v>
      </c>
      <c r="AF22" s="1010"/>
      <c r="AG22" s="530">
        <v>827.7953311617698</v>
      </c>
      <c r="AH22" s="530">
        <v>407.4868295821978</v>
      </c>
      <c r="AI22" s="530">
        <v>420.308501579572</v>
      </c>
      <c r="AJ22" s="535">
        <v>-2.185549347864935</v>
      </c>
      <c r="AK22" s="1073">
        <v>599.63</v>
      </c>
      <c r="AL22" s="536">
        <v>854.2821383086559</v>
      </c>
      <c r="AM22" s="530">
        <v>420.91157780284584</v>
      </c>
      <c r="AN22" s="534">
        <v>1.0296</v>
      </c>
      <c r="AO22" s="537">
        <v>433.3705605058101</v>
      </c>
      <c r="AP22" s="538"/>
      <c r="AQ22" s="530">
        <v>856.3816023833118</v>
      </c>
      <c r="AR22" s="530">
        <v>420.308501579572</v>
      </c>
      <c r="AS22" s="693"/>
      <c r="AT22" s="537">
        <v>436.0731008037398</v>
      </c>
      <c r="AU22" s="669">
        <v>2.0994640746558844</v>
      </c>
      <c r="AV22" s="669">
        <v>28.586271221542006</v>
      </c>
      <c r="AW22" s="539">
        <v>879.5688896025922</v>
      </c>
      <c r="AX22" s="530">
        <v>433.3705605058101</v>
      </c>
      <c r="AY22" s="534">
        <v>1.0296</v>
      </c>
      <c r="AZ22" s="530">
        <v>446.19832909678206</v>
      </c>
      <c r="BA22" s="538">
        <v>813.6</v>
      </c>
      <c r="BB22" s="530">
        <v>1000.1174144287938</v>
      </c>
      <c r="BC22" s="530"/>
      <c r="BD22" s="693"/>
      <c r="BE22" s="537"/>
      <c r="BF22" s="1091"/>
      <c r="BG22" s="1091"/>
      <c r="BH22" s="1091"/>
    </row>
    <row r="23" spans="1:60" s="10" customFormat="1" ht="18.75" customHeight="1" hidden="1">
      <c r="A23" s="545" t="s">
        <v>25</v>
      </c>
      <c r="B23" s="546" t="s">
        <v>205</v>
      </c>
      <c r="C23" s="547" t="s">
        <v>22</v>
      </c>
      <c r="D23" s="548">
        <v>467.08841</v>
      </c>
      <c r="E23" s="549">
        <v>401.63</v>
      </c>
      <c r="F23" s="548">
        <v>667</v>
      </c>
      <c r="G23" s="582">
        <v>543.1320000000001</v>
      </c>
      <c r="H23" s="548">
        <v>576.0569795819858</v>
      </c>
      <c r="I23" s="548">
        <v>283.82783779167613</v>
      </c>
      <c r="J23" s="550"/>
      <c r="K23" s="548">
        <v>292.22914179030977</v>
      </c>
      <c r="L23" s="582">
        <v>528.8770000000001</v>
      </c>
      <c r="M23" s="582">
        <v>349.9800000000001</v>
      </c>
      <c r="N23" s="548">
        <v>621.4590000000001</v>
      </c>
      <c r="O23" s="548">
        <v>561.7842605513454</v>
      </c>
      <c r="P23" s="548">
        <v>274.5768624395627</v>
      </c>
      <c r="Q23" s="551">
        <v>1.046</v>
      </c>
      <c r="R23" s="549">
        <v>287.2073981117827</v>
      </c>
      <c r="S23" s="549">
        <v>581.2101232628902</v>
      </c>
      <c r="T23" s="549">
        <v>287.2073981117827</v>
      </c>
      <c r="U23" s="549"/>
      <c r="V23" s="549">
        <v>294.0027251511074</v>
      </c>
      <c r="W23" s="549">
        <v>811.034</v>
      </c>
      <c r="X23" s="549">
        <v>580.0727819663675</v>
      </c>
      <c r="Y23" s="549">
        <v>287.2073981117827</v>
      </c>
      <c r="Z23" s="549">
        <v>292.8653838545848</v>
      </c>
      <c r="AA23" s="549">
        <v>596.4417547026237</v>
      </c>
      <c r="AB23" s="549">
        <v>294.0027251511074</v>
      </c>
      <c r="AC23" s="549"/>
      <c r="AD23" s="549">
        <v>302.4390295515162</v>
      </c>
      <c r="AE23" s="549">
        <v>429.58</v>
      </c>
      <c r="AF23" s="1011"/>
      <c r="AG23" s="549">
        <v>594.9458480959852</v>
      </c>
      <c r="AH23" s="549">
        <v>292.8653838545848</v>
      </c>
      <c r="AI23" s="549">
        <v>302.0804642414004</v>
      </c>
      <c r="AJ23" s="552"/>
      <c r="AK23" s="1074">
        <v>419.90999999999997</v>
      </c>
      <c r="AL23" s="553">
        <v>613.8302543777575</v>
      </c>
      <c r="AM23" s="554">
        <v>302.4390295515162</v>
      </c>
      <c r="AN23" s="555"/>
      <c r="AO23" s="556">
        <v>311.39122482624117</v>
      </c>
      <c r="AP23" s="557"/>
      <c r="AQ23" s="1057"/>
      <c r="AR23" s="1057"/>
      <c r="AS23" s="1058"/>
      <c r="AT23" s="1059"/>
      <c r="AU23" s="670">
        <v>-613.8302543777575</v>
      </c>
      <c r="AV23" s="670">
        <v>-594.9458480959852</v>
      </c>
      <c r="AW23" s="558">
        <v>631.9996299073391</v>
      </c>
      <c r="AX23" s="554">
        <v>311.39122482624117</v>
      </c>
      <c r="AY23" s="555"/>
      <c r="AZ23" s="556">
        <v>320.6084050810979</v>
      </c>
      <c r="BA23" s="557">
        <v>594.01</v>
      </c>
      <c r="BB23" s="1057"/>
      <c r="BC23" s="1057"/>
      <c r="BD23" s="1058"/>
      <c r="BE23" s="1059"/>
      <c r="BF23" s="1091"/>
      <c r="BG23" s="1091"/>
      <c r="BH23" s="1091"/>
    </row>
    <row r="24" spans="1:60" s="10" customFormat="1" ht="18.75" customHeight="1" hidden="1">
      <c r="A24" s="559" t="s">
        <v>27</v>
      </c>
      <c r="B24" s="169" t="s">
        <v>28</v>
      </c>
      <c r="C24" s="52" t="s">
        <v>3</v>
      </c>
      <c r="D24" s="35">
        <v>191.004</v>
      </c>
      <c r="E24" s="35">
        <v>168.31</v>
      </c>
      <c r="F24" s="35">
        <v>208.03</v>
      </c>
      <c r="G24" s="1004">
        <v>192.452</v>
      </c>
      <c r="H24" s="12">
        <v>164.64310853439997</v>
      </c>
      <c r="I24" s="12">
        <v>81.12096399999999</v>
      </c>
      <c r="J24" s="84"/>
      <c r="K24" s="12">
        <v>83.5221445344</v>
      </c>
      <c r="L24" s="1004">
        <v>198.091</v>
      </c>
      <c r="M24" s="1004">
        <v>180</v>
      </c>
      <c r="N24" s="35">
        <v>207.534</v>
      </c>
      <c r="O24" s="12">
        <v>177.7217600260777</v>
      </c>
      <c r="P24" s="12">
        <v>86.863030315776</v>
      </c>
      <c r="Q24" s="84"/>
      <c r="R24" s="12">
        <v>90.8587297103017</v>
      </c>
      <c r="S24" s="12">
        <v>183.86717696554916</v>
      </c>
      <c r="T24" s="12">
        <v>90.8587297103017</v>
      </c>
      <c r="U24" s="85"/>
      <c r="V24" s="12">
        <v>93.00844725524745</v>
      </c>
      <c r="W24" s="12">
        <v>228.332</v>
      </c>
      <c r="X24" s="12">
        <v>183.50737639589636</v>
      </c>
      <c r="Y24" s="12">
        <v>90.8587297103017</v>
      </c>
      <c r="Z24" s="12">
        <v>92.64864668559466</v>
      </c>
      <c r="AA24" s="225">
        <v>188.76994454925023</v>
      </c>
      <c r="AB24" s="12">
        <v>93.00844725524745</v>
      </c>
      <c r="AC24" s="84"/>
      <c r="AD24" s="12">
        <v>95.76149729400278</v>
      </c>
      <c r="AE24" s="12">
        <v>191</v>
      </c>
      <c r="AF24" s="1004"/>
      <c r="AG24" s="12">
        <v>188.21250552668715</v>
      </c>
      <c r="AH24" s="12">
        <v>92.64864668559466</v>
      </c>
      <c r="AI24" s="12">
        <v>95.5638588410925</v>
      </c>
      <c r="AJ24" s="385"/>
      <c r="AK24" s="1067">
        <v>189.5</v>
      </c>
      <c r="AL24" s="417">
        <v>194.35753490790805</v>
      </c>
      <c r="AM24" s="12">
        <v>95.76149729400278</v>
      </c>
      <c r="AN24" s="85"/>
      <c r="AO24" s="405">
        <v>98.59603761390527</v>
      </c>
      <c r="AP24" s="467"/>
      <c r="AQ24" s="1060">
        <v>194.70621815351078</v>
      </c>
      <c r="AR24" s="1060">
        <v>95.5638588410925</v>
      </c>
      <c r="AS24" s="1061"/>
      <c r="AT24" s="1062">
        <v>99.14235931241828</v>
      </c>
      <c r="AU24" s="660">
        <v>0.3486832456027287</v>
      </c>
      <c r="AV24" s="660">
        <v>6.493712626823623</v>
      </c>
      <c r="AW24" s="454">
        <v>200.11051794118214</v>
      </c>
      <c r="AX24" s="305">
        <v>98.59603761390527</v>
      </c>
      <c r="AY24" s="85"/>
      <c r="AZ24" s="434">
        <v>101.51448032727687</v>
      </c>
      <c r="BA24" s="467">
        <v>217.93</v>
      </c>
      <c r="BB24" s="1060"/>
      <c r="BC24" s="1060"/>
      <c r="BD24" s="1061"/>
      <c r="BE24" s="1062"/>
      <c r="BF24" s="1091"/>
      <c r="BG24" s="1091"/>
      <c r="BH24" s="1091"/>
    </row>
    <row r="25" spans="1:60" ht="18.75" customHeight="1" hidden="1">
      <c r="A25" s="560"/>
      <c r="B25" s="69" t="s">
        <v>29</v>
      </c>
      <c r="C25" s="60" t="s">
        <v>30</v>
      </c>
      <c r="D25" s="35">
        <v>1</v>
      </c>
      <c r="E25" s="260">
        <v>1</v>
      </c>
      <c r="F25" s="226">
        <v>1</v>
      </c>
      <c r="G25" s="1039">
        <v>1</v>
      </c>
      <c r="H25" s="227">
        <v>1</v>
      </c>
      <c r="I25" s="227">
        <v>1</v>
      </c>
      <c r="J25" s="228"/>
      <c r="K25" s="227">
        <v>1</v>
      </c>
      <c r="L25" s="1012">
        <v>1</v>
      </c>
      <c r="M25" s="1012">
        <v>1</v>
      </c>
      <c r="N25" s="226">
        <v>1</v>
      </c>
      <c r="O25" s="227">
        <v>1</v>
      </c>
      <c r="P25" s="227">
        <v>1</v>
      </c>
      <c r="Q25" s="228"/>
      <c r="R25" s="227">
        <v>1</v>
      </c>
      <c r="S25" s="26">
        <v>1</v>
      </c>
      <c r="T25" s="26"/>
      <c r="U25" s="84"/>
      <c r="V25" s="26"/>
      <c r="W25" s="227">
        <v>1</v>
      </c>
      <c r="X25" s="26"/>
      <c r="Y25" s="26">
        <v>1</v>
      </c>
      <c r="Z25" s="26"/>
      <c r="AA25" s="26"/>
      <c r="AB25" s="26"/>
      <c r="AC25" s="84"/>
      <c r="AD25" s="26"/>
      <c r="AE25" s="26">
        <v>1</v>
      </c>
      <c r="AF25" s="1005"/>
      <c r="AG25" s="26"/>
      <c r="AH25" s="26"/>
      <c r="AI25" s="26"/>
      <c r="AJ25" s="383"/>
      <c r="AK25" s="1068"/>
      <c r="AL25" s="400"/>
      <c r="AM25" s="26"/>
      <c r="AN25" s="84"/>
      <c r="AO25" s="401"/>
      <c r="AP25" s="465"/>
      <c r="AQ25" s="26"/>
      <c r="AR25" s="26"/>
      <c r="AS25" s="84"/>
      <c r="AT25" s="401"/>
      <c r="AU25" s="661">
        <v>0</v>
      </c>
      <c r="AV25" s="661">
        <v>0</v>
      </c>
      <c r="AW25" s="445"/>
      <c r="AX25" s="26"/>
      <c r="AY25" s="84"/>
      <c r="AZ25" s="401"/>
      <c r="BA25" s="465"/>
      <c r="BB25" s="26"/>
      <c r="BC25" s="26"/>
      <c r="BD25" s="84"/>
      <c r="BE25" s="401"/>
      <c r="BF25" s="33"/>
      <c r="BG25" s="33"/>
      <c r="BH25" s="33"/>
    </row>
    <row r="26" spans="1:60" s="80" customFormat="1" ht="17.25" customHeight="1" hidden="1">
      <c r="A26" s="560"/>
      <c r="B26" s="69" t="s">
        <v>31</v>
      </c>
      <c r="C26" s="60" t="s">
        <v>5</v>
      </c>
      <c r="D26" s="226">
        <v>15917</v>
      </c>
      <c r="E26" s="226">
        <v>14025.833333333332</v>
      </c>
      <c r="F26" s="226">
        <v>17335.833333333332</v>
      </c>
      <c r="G26" s="1039">
        <v>16037.666666666666</v>
      </c>
      <c r="H26" s="226">
        <v>13720.25904453333</v>
      </c>
      <c r="I26" s="298">
        <v>13520.160666666663</v>
      </c>
      <c r="J26" s="228"/>
      <c r="K26" s="298">
        <v>13920.3574224</v>
      </c>
      <c r="L26" s="1024">
        <v>22010.111111111113</v>
      </c>
      <c r="M26" s="1024">
        <v>15000</v>
      </c>
      <c r="N26" s="298">
        <v>17294.5</v>
      </c>
      <c r="O26" s="298">
        <v>14810.146668839809</v>
      </c>
      <c r="P26" s="298">
        <v>14477.171719296</v>
      </c>
      <c r="Q26" s="228"/>
      <c r="R26" s="298">
        <v>15143.121618383617</v>
      </c>
      <c r="S26" s="298">
        <v>15322.264747129097</v>
      </c>
      <c r="T26" s="227"/>
      <c r="U26" s="228"/>
      <c r="V26" s="227"/>
      <c r="W26" s="298">
        <v>25370.222222222223</v>
      </c>
      <c r="X26" s="227"/>
      <c r="Y26" s="227">
        <v>15143.121618383617</v>
      </c>
      <c r="Z26" s="227"/>
      <c r="AA26" s="227"/>
      <c r="AB26" s="227"/>
      <c r="AC26" s="228"/>
      <c r="AD26" s="227"/>
      <c r="AE26" s="227">
        <v>15916.67</v>
      </c>
      <c r="AF26" s="1012"/>
      <c r="AG26" s="227"/>
      <c r="AH26" s="227"/>
      <c r="AI26" s="227"/>
      <c r="AJ26" s="390"/>
      <c r="AK26" s="1075"/>
      <c r="AL26" s="418"/>
      <c r="AM26" s="227"/>
      <c r="AN26" s="228"/>
      <c r="AO26" s="419"/>
      <c r="AP26" s="471"/>
      <c r="AQ26" s="227"/>
      <c r="AR26" s="227"/>
      <c r="AS26" s="228"/>
      <c r="AT26" s="419"/>
      <c r="AU26" s="671">
        <v>0</v>
      </c>
      <c r="AV26" s="671">
        <v>0</v>
      </c>
      <c r="AW26" s="455"/>
      <c r="AX26" s="227"/>
      <c r="AY26" s="228"/>
      <c r="AZ26" s="419"/>
      <c r="BA26" s="471"/>
      <c r="BB26" s="227"/>
      <c r="BC26" s="227"/>
      <c r="BD26" s="228"/>
      <c r="BE26" s="419"/>
      <c r="BF26" s="218"/>
      <c r="BG26" s="218"/>
      <c r="BH26" s="218"/>
    </row>
    <row r="27" spans="1:60" ht="18.75" hidden="1">
      <c r="A27" s="561"/>
      <c r="B27" s="170" t="s">
        <v>32</v>
      </c>
      <c r="C27" s="60" t="s">
        <v>7</v>
      </c>
      <c r="D27" s="35"/>
      <c r="E27" s="35"/>
      <c r="F27" s="35"/>
      <c r="G27" s="1004"/>
      <c r="H27" s="141"/>
      <c r="I27" s="26"/>
      <c r="J27" s="84"/>
      <c r="K27" s="26"/>
      <c r="L27" s="1005">
        <v>7000</v>
      </c>
      <c r="M27" s="1005"/>
      <c r="N27" s="35"/>
      <c r="O27" s="141"/>
      <c r="P27" s="26"/>
      <c r="Q27" s="84"/>
      <c r="R27" s="26"/>
      <c r="S27" s="26"/>
      <c r="T27" s="26"/>
      <c r="U27" s="84"/>
      <c r="V27" s="26"/>
      <c r="W27" s="26">
        <v>10078</v>
      </c>
      <c r="X27" s="26"/>
      <c r="Y27" s="26"/>
      <c r="Z27" s="26"/>
      <c r="AA27" s="26"/>
      <c r="AB27" s="26"/>
      <c r="AC27" s="84"/>
      <c r="AD27" s="26"/>
      <c r="AE27" s="26"/>
      <c r="AF27" s="1005"/>
      <c r="AG27" s="26"/>
      <c r="AH27" s="26"/>
      <c r="AI27" s="26"/>
      <c r="AJ27" s="383"/>
      <c r="AK27" s="1068"/>
      <c r="AL27" s="400"/>
      <c r="AM27" s="26"/>
      <c r="AN27" s="84"/>
      <c r="AO27" s="401"/>
      <c r="AP27" s="465"/>
      <c r="AQ27" s="26"/>
      <c r="AR27" s="26"/>
      <c r="AS27" s="84"/>
      <c r="AT27" s="401"/>
      <c r="AU27" s="661">
        <v>0</v>
      </c>
      <c r="AV27" s="661">
        <v>0</v>
      </c>
      <c r="AW27" s="445"/>
      <c r="AX27" s="26"/>
      <c r="AY27" s="84"/>
      <c r="AZ27" s="401"/>
      <c r="BA27" s="465"/>
      <c r="BB27" s="26"/>
      <c r="BC27" s="26"/>
      <c r="BD27" s="84"/>
      <c r="BE27" s="401"/>
      <c r="BF27" s="33"/>
      <c r="BG27" s="33"/>
      <c r="BH27" s="33"/>
    </row>
    <row r="28" spans="1:60" s="10" customFormat="1" ht="25.5" customHeight="1" hidden="1">
      <c r="A28" s="559" t="s">
        <v>33</v>
      </c>
      <c r="B28" s="169" t="s">
        <v>193</v>
      </c>
      <c r="C28" s="52" t="s">
        <v>3</v>
      </c>
      <c r="D28" s="35">
        <v>38.583</v>
      </c>
      <c r="E28" s="35">
        <v>50.83</v>
      </c>
      <c r="F28" s="35">
        <v>62.83</v>
      </c>
      <c r="G28" s="1004">
        <v>38.875</v>
      </c>
      <c r="H28" s="32">
        <v>33.25790792394879</v>
      </c>
      <c r="I28" s="12">
        <v>16.386434727999998</v>
      </c>
      <c r="J28" s="84"/>
      <c r="K28" s="12">
        <v>16.8714731959488</v>
      </c>
      <c r="L28" s="1004">
        <v>40.012</v>
      </c>
      <c r="M28" s="1004">
        <v>36.36</v>
      </c>
      <c r="N28" s="35">
        <v>41.922</v>
      </c>
      <c r="O28" s="32">
        <v>35.89979552526769</v>
      </c>
      <c r="P28" s="32">
        <v>17.54633212378675</v>
      </c>
      <c r="Q28" s="88"/>
      <c r="R28" s="32">
        <v>18.353463401480944</v>
      </c>
      <c r="S28" s="32">
        <v>37.14116974704093</v>
      </c>
      <c r="T28" s="32">
        <v>18.353463401480944</v>
      </c>
      <c r="U28" s="85"/>
      <c r="V28" s="32">
        <v>18.787706345559982</v>
      </c>
      <c r="W28" s="32">
        <v>46.123</v>
      </c>
      <c r="X28" s="12">
        <v>37.068490031971066</v>
      </c>
      <c r="Y28" s="32">
        <v>18.353463401480944</v>
      </c>
      <c r="Z28" s="12">
        <v>18.71502663049012</v>
      </c>
      <c r="AA28" s="32">
        <v>38.131528798948544</v>
      </c>
      <c r="AB28" s="32">
        <v>18.787706345559982</v>
      </c>
      <c r="AC28" s="84"/>
      <c r="AD28" s="32">
        <v>19.34382245338856</v>
      </c>
      <c r="AE28" s="32">
        <v>38.58</v>
      </c>
      <c r="AF28" s="1004"/>
      <c r="AG28" s="32">
        <v>38.01892611639081</v>
      </c>
      <c r="AH28" s="12">
        <v>18.71502663049012</v>
      </c>
      <c r="AI28" s="32">
        <v>19.30389948590069</v>
      </c>
      <c r="AJ28" s="391"/>
      <c r="AK28" s="1067">
        <v>38.28</v>
      </c>
      <c r="AL28" s="420">
        <v>39.26022205139742</v>
      </c>
      <c r="AM28" s="32">
        <v>19.34382245338856</v>
      </c>
      <c r="AN28" s="85"/>
      <c r="AO28" s="421">
        <v>19.916399598008862</v>
      </c>
      <c r="AP28" s="467"/>
      <c r="AQ28" s="1060">
        <v>39.33065606700918</v>
      </c>
      <c r="AR28" s="1060">
        <v>19.30389948590069</v>
      </c>
      <c r="AS28" s="1061"/>
      <c r="AT28" s="1062">
        <v>20.02675658110849</v>
      </c>
      <c r="AU28" s="672">
        <v>0.07043401561175955</v>
      </c>
      <c r="AV28" s="672">
        <v>1.3117299506183713</v>
      </c>
      <c r="AW28" s="456">
        <v>40.42232462411879</v>
      </c>
      <c r="AX28" s="32">
        <v>19.916399598008862</v>
      </c>
      <c r="AY28" s="85"/>
      <c r="AZ28" s="421">
        <v>20.505925026109928</v>
      </c>
      <c r="BA28" s="467">
        <v>44.02</v>
      </c>
      <c r="BB28" s="1060"/>
      <c r="BC28" s="1060"/>
      <c r="BD28" s="1061"/>
      <c r="BE28" s="1062"/>
      <c r="BF28" s="1091"/>
      <c r="BG28" s="1091"/>
      <c r="BH28" s="1091"/>
    </row>
    <row r="29" spans="1:60" s="10" customFormat="1" ht="25.5" customHeight="1" hidden="1">
      <c r="A29" s="540"/>
      <c r="B29" s="541" t="s">
        <v>171</v>
      </c>
      <c r="C29" s="50" t="s">
        <v>2</v>
      </c>
      <c r="D29" s="542">
        <v>0.20200100521455047</v>
      </c>
      <c r="E29" s="542">
        <v>0.30200225773869643</v>
      </c>
      <c r="F29" s="542">
        <v>0.3020237465750132</v>
      </c>
      <c r="G29" s="1025">
        <v>0.20199842038534285</v>
      </c>
      <c r="H29" s="543">
        <v>0.20199999999999999</v>
      </c>
      <c r="I29" s="542">
        <v>0.202</v>
      </c>
      <c r="J29" s="101"/>
      <c r="K29" s="542">
        <v>0.20199999999999999</v>
      </c>
      <c r="L29" s="1025"/>
      <c r="M29" s="1025"/>
      <c r="N29" s="542">
        <v>0.20200063604035964</v>
      </c>
      <c r="O29" s="329"/>
      <c r="P29" s="136"/>
      <c r="Q29" s="101"/>
      <c r="R29" s="136"/>
      <c r="S29" s="489"/>
      <c r="T29" s="489"/>
      <c r="U29" s="544"/>
      <c r="V29" s="489"/>
      <c r="W29" s="489"/>
      <c r="X29" s="489"/>
      <c r="Y29" s="489"/>
      <c r="Z29" s="489"/>
      <c r="AA29" s="489"/>
      <c r="AB29" s="489"/>
      <c r="AC29" s="544"/>
      <c r="AD29" s="489"/>
      <c r="AE29" s="489"/>
      <c r="AF29" s="1008"/>
      <c r="AG29" s="489"/>
      <c r="AH29" s="489"/>
      <c r="AI29" s="489"/>
      <c r="AJ29" s="494"/>
      <c r="AK29" s="1071"/>
      <c r="AL29" s="495"/>
      <c r="AM29" s="489"/>
      <c r="AN29" s="544"/>
      <c r="AO29" s="496"/>
      <c r="AP29" s="497"/>
      <c r="AQ29" s="29"/>
      <c r="AR29" s="29"/>
      <c r="AS29" s="101"/>
      <c r="AT29" s="1063"/>
      <c r="AU29" s="665">
        <v>0</v>
      </c>
      <c r="AV29" s="665">
        <v>0</v>
      </c>
      <c r="AW29" s="498"/>
      <c r="AX29" s="489"/>
      <c r="AY29" s="544"/>
      <c r="AZ29" s="489"/>
      <c r="BA29" s="497"/>
      <c r="BB29" s="29"/>
      <c r="BC29" s="29"/>
      <c r="BD29" s="101"/>
      <c r="BE29" s="1063"/>
      <c r="BF29" s="1091"/>
      <c r="BG29" s="1091"/>
      <c r="BH29" s="1091"/>
    </row>
    <row r="30" spans="1:60" s="21" customFormat="1" ht="25.5" customHeight="1" hidden="1">
      <c r="A30" s="168" t="s">
        <v>34</v>
      </c>
      <c r="B30" s="171" t="s">
        <v>104</v>
      </c>
      <c r="C30" s="52" t="s">
        <v>3</v>
      </c>
      <c r="D30" s="35"/>
      <c r="E30" s="35"/>
      <c r="F30" s="35"/>
      <c r="G30" s="1004">
        <v>55.17</v>
      </c>
      <c r="H30" s="32">
        <v>67.57152015733334</v>
      </c>
      <c r="I30" s="12">
        <v>33.29302333333334</v>
      </c>
      <c r="J30" s="84"/>
      <c r="K30" s="12">
        <v>34.27849682400001</v>
      </c>
      <c r="L30" s="1004"/>
      <c r="M30" s="1004"/>
      <c r="N30" s="306">
        <v>105</v>
      </c>
      <c r="O30" s="35">
        <v>43.00692</v>
      </c>
      <c r="P30" s="12">
        <v>21.02</v>
      </c>
      <c r="Q30" s="84"/>
      <c r="R30" s="12">
        <v>21.98692</v>
      </c>
      <c r="S30" s="225">
        <v>44.4940505272</v>
      </c>
      <c r="T30" s="225">
        <v>21.98692</v>
      </c>
      <c r="U30" s="300"/>
      <c r="V30" s="225">
        <v>22.5071305272</v>
      </c>
      <c r="W30" s="225">
        <v>164.459</v>
      </c>
      <c r="X30" s="12">
        <v>44.406982324000005</v>
      </c>
      <c r="Y30" s="225">
        <v>21.98692</v>
      </c>
      <c r="Z30" s="12">
        <v>22.420062324000003</v>
      </c>
      <c r="AA30" s="326">
        <v>45.54677976267355</v>
      </c>
      <c r="AB30" s="347">
        <v>22.5071305272</v>
      </c>
      <c r="AC30" s="85"/>
      <c r="AD30" s="12">
        <v>23.039649235473554</v>
      </c>
      <c r="AE30" s="12"/>
      <c r="AF30" s="1004"/>
      <c r="AG30" s="12">
        <v>45.54557735078737</v>
      </c>
      <c r="AH30" s="12">
        <v>22.420062324000003</v>
      </c>
      <c r="AI30" s="12">
        <v>23.125515026787365</v>
      </c>
      <c r="AJ30" s="385"/>
      <c r="AK30" s="1067">
        <v>44.6</v>
      </c>
      <c r="AL30" s="422">
        <v>46.76127208831713</v>
      </c>
      <c r="AM30" s="347">
        <v>23.039649235473554</v>
      </c>
      <c r="AN30" s="85"/>
      <c r="AO30" s="405">
        <v>23.721622852843574</v>
      </c>
      <c r="AP30" s="467"/>
      <c r="AQ30" s="1060">
        <v>47.116992012693785</v>
      </c>
      <c r="AR30" s="1060">
        <v>23.125515026787365</v>
      </c>
      <c r="AS30" s="1061"/>
      <c r="AT30" s="1062">
        <v>23.99147698590642</v>
      </c>
      <c r="AU30" s="660">
        <v>0.35571992437665756</v>
      </c>
      <c r="AV30" s="660">
        <v>1.5714146619064167</v>
      </c>
      <c r="AW30" s="456">
        <v>48.14540574213132</v>
      </c>
      <c r="AX30" s="32">
        <v>23.721622852843574</v>
      </c>
      <c r="AY30" s="85"/>
      <c r="AZ30" s="265">
        <v>24.423782889287747</v>
      </c>
      <c r="BA30" s="467">
        <v>49.06</v>
      </c>
      <c r="BB30" s="1060"/>
      <c r="BC30" s="1060"/>
      <c r="BD30" s="1061"/>
      <c r="BE30" s="1062"/>
      <c r="BF30" s="1092"/>
      <c r="BG30" s="1092"/>
      <c r="BH30" s="1092"/>
    </row>
    <row r="31" spans="1:60" s="21" customFormat="1" ht="33" customHeight="1" hidden="1">
      <c r="A31" s="168" t="s">
        <v>35</v>
      </c>
      <c r="B31" s="171" t="s">
        <v>91</v>
      </c>
      <c r="C31" s="52" t="s">
        <v>3</v>
      </c>
      <c r="D31" s="35"/>
      <c r="E31" s="35"/>
      <c r="F31" s="35"/>
      <c r="G31" s="1004"/>
      <c r="H31" s="32">
        <v>40.41779266666667</v>
      </c>
      <c r="I31" s="12">
        <v>19.914166666666667</v>
      </c>
      <c r="J31" s="84"/>
      <c r="K31" s="12">
        <v>20.503626</v>
      </c>
      <c r="L31" s="1004"/>
      <c r="M31" s="1004"/>
      <c r="N31" s="35"/>
      <c r="O31" s="35"/>
      <c r="P31" s="12"/>
      <c r="Q31" s="84"/>
      <c r="R31" s="12"/>
      <c r="S31" s="225">
        <v>0</v>
      </c>
      <c r="T31" s="225">
        <v>0</v>
      </c>
      <c r="U31" s="300"/>
      <c r="V31" s="12">
        <v>0</v>
      </c>
      <c r="W31" s="12"/>
      <c r="X31" s="12"/>
      <c r="Y31" s="12"/>
      <c r="Z31" s="12"/>
      <c r="AA31" s="225">
        <v>0</v>
      </c>
      <c r="AB31" s="12">
        <v>0</v>
      </c>
      <c r="AC31" s="84"/>
      <c r="AD31" s="12">
        <v>0</v>
      </c>
      <c r="AE31" s="12"/>
      <c r="AF31" s="1004"/>
      <c r="AG31" s="12"/>
      <c r="AH31" s="12"/>
      <c r="AI31" s="12"/>
      <c r="AJ31" s="385"/>
      <c r="AK31" s="1067"/>
      <c r="AL31" s="417">
        <v>0</v>
      </c>
      <c r="AM31" s="12">
        <v>0</v>
      </c>
      <c r="AN31" s="85"/>
      <c r="AO31" s="405">
        <v>0</v>
      </c>
      <c r="AP31" s="467"/>
      <c r="AQ31" s="12"/>
      <c r="AR31" s="12"/>
      <c r="AS31" s="88"/>
      <c r="AT31" s="405"/>
      <c r="AU31" s="660">
        <v>0</v>
      </c>
      <c r="AV31" s="660">
        <v>0</v>
      </c>
      <c r="AW31" s="454">
        <v>0</v>
      </c>
      <c r="AX31" s="305">
        <v>0</v>
      </c>
      <c r="AY31" s="85"/>
      <c r="AZ31" s="265">
        <v>0</v>
      </c>
      <c r="BA31" s="467"/>
      <c r="BB31" s="12"/>
      <c r="BC31" s="12"/>
      <c r="BD31" s="88"/>
      <c r="BE31" s="405"/>
      <c r="BF31" s="1092"/>
      <c r="BG31" s="1092"/>
      <c r="BH31" s="1092"/>
    </row>
    <row r="32" spans="1:60" s="10" customFormat="1" ht="21" customHeight="1" hidden="1">
      <c r="A32" s="168" t="s">
        <v>36</v>
      </c>
      <c r="B32" s="169" t="s">
        <v>85</v>
      </c>
      <c r="C32" s="52" t="s">
        <v>3</v>
      </c>
      <c r="D32" s="35"/>
      <c r="E32" s="35"/>
      <c r="F32" s="35"/>
      <c r="G32" s="1004"/>
      <c r="H32" s="32">
        <v>16.460056</v>
      </c>
      <c r="I32" s="12">
        <v>8.11</v>
      </c>
      <c r="J32" s="84"/>
      <c r="K32" s="12">
        <v>8.350056</v>
      </c>
      <c r="L32" s="1004"/>
      <c r="M32" s="1004"/>
      <c r="N32" s="35"/>
      <c r="O32" s="35"/>
      <c r="P32" s="12"/>
      <c r="Q32" s="84"/>
      <c r="R32" s="12"/>
      <c r="S32" s="82"/>
      <c r="T32" s="82"/>
      <c r="U32" s="85"/>
      <c r="V32" s="82"/>
      <c r="W32" s="82"/>
      <c r="X32" s="82"/>
      <c r="Y32" s="82"/>
      <c r="Z32" s="82"/>
      <c r="AA32" s="82"/>
      <c r="AB32" s="82"/>
      <c r="AC32" s="85"/>
      <c r="AD32" s="82"/>
      <c r="AE32" s="82"/>
      <c r="AF32" s="145"/>
      <c r="AG32" s="82"/>
      <c r="AH32" s="82"/>
      <c r="AI32" s="82"/>
      <c r="AJ32" s="387"/>
      <c r="AK32" s="413"/>
      <c r="AL32" s="406"/>
      <c r="AM32" s="82"/>
      <c r="AN32" s="85"/>
      <c r="AO32" s="412"/>
      <c r="AP32" s="469"/>
      <c r="AQ32" s="26"/>
      <c r="AR32" s="26"/>
      <c r="AS32" s="84"/>
      <c r="AT32" s="401"/>
      <c r="AU32" s="666">
        <v>0</v>
      </c>
      <c r="AV32" s="666">
        <v>0</v>
      </c>
      <c r="AW32" s="451"/>
      <c r="AX32" s="82"/>
      <c r="AY32" s="85"/>
      <c r="AZ32" s="82"/>
      <c r="BA32" s="469"/>
      <c r="BB32" s="26"/>
      <c r="BC32" s="26"/>
      <c r="BD32" s="84"/>
      <c r="BE32" s="401"/>
      <c r="BF32" s="1091"/>
      <c r="BG32" s="1091"/>
      <c r="BH32" s="1091"/>
    </row>
    <row r="33" spans="1:60" ht="18" customHeight="1" hidden="1" outlineLevel="1">
      <c r="A33" s="153"/>
      <c r="B33" s="69" t="s">
        <v>37</v>
      </c>
      <c r="C33" s="52" t="s">
        <v>22</v>
      </c>
      <c r="D33" s="35"/>
      <c r="E33" s="35"/>
      <c r="F33" s="35"/>
      <c r="G33" s="1004"/>
      <c r="H33" s="141"/>
      <c r="I33" s="26"/>
      <c r="J33" s="84"/>
      <c r="K33" s="26"/>
      <c r="L33" s="1005"/>
      <c r="M33" s="1005"/>
      <c r="N33" s="35"/>
      <c r="O33" s="43"/>
      <c r="P33" s="26"/>
      <c r="Q33" s="84"/>
      <c r="R33" s="26"/>
      <c r="S33" s="26"/>
      <c r="T33" s="26"/>
      <c r="U33" s="84"/>
      <c r="V33" s="26"/>
      <c r="W33" s="26"/>
      <c r="X33" s="26"/>
      <c r="Y33" s="26"/>
      <c r="Z33" s="26"/>
      <c r="AA33" s="26"/>
      <c r="AB33" s="26"/>
      <c r="AC33" s="84"/>
      <c r="AD33" s="26"/>
      <c r="AE33" s="26"/>
      <c r="AF33" s="1005"/>
      <c r="AG33" s="26"/>
      <c r="AH33" s="26"/>
      <c r="AI33" s="26"/>
      <c r="AJ33" s="383"/>
      <c r="AK33" s="1068"/>
      <c r="AL33" s="400"/>
      <c r="AM33" s="26"/>
      <c r="AN33" s="84"/>
      <c r="AO33" s="401"/>
      <c r="AP33" s="465"/>
      <c r="AQ33" s="26"/>
      <c r="AR33" s="26"/>
      <c r="AS33" s="84"/>
      <c r="AT33" s="401"/>
      <c r="AU33" s="661">
        <v>0</v>
      </c>
      <c r="AV33" s="661">
        <v>0</v>
      </c>
      <c r="AW33" s="445"/>
      <c r="AX33" s="26"/>
      <c r="AY33" s="84"/>
      <c r="AZ33" s="26"/>
      <c r="BA33" s="465"/>
      <c r="BB33" s="26"/>
      <c r="BC33" s="26"/>
      <c r="BD33" s="84"/>
      <c r="BE33" s="401"/>
      <c r="BF33" s="33"/>
      <c r="BG33" s="33"/>
      <c r="BH33" s="33"/>
    </row>
    <row r="34" spans="1:60" ht="18" customHeight="1" hidden="1" outlineLevel="1">
      <c r="A34" s="153"/>
      <c r="B34" s="69" t="s">
        <v>38</v>
      </c>
      <c r="C34" s="52" t="s">
        <v>22</v>
      </c>
      <c r="D34" s="35"/>
      <c r="E34" s="35"/>
      <c r="F34" s="35"/>
      <c r="G34" s="1004"/>
      <c r="H34" s="141"/>
      <c r="I34" s="26"/>
      <c r="J34" s="84"/>
      <c r="K34" s="26"/>
      <c r="L34" s="1005"/>
      <c r="M34" s="1005"/>
      <c r="N34" s="35"/>
      <c r="O34" s="43"/>
      <c r="P34" s="26"/>
      <c r="Q34" s="84"/>
      <c r="R34" s="26"/>
      <c r="S34" s="26"/>
      <c r="T34" s="26"/>
      <c r="U34" s="84"/>
      <c r="V34" s="26"/>
      <c r="W34" s="26"/>
      <c r="X34" s="26"/>
      <c r="Y34" s="26"/>
      <c r="Z34" s="26"/>
      <c r="AA34" s="26"/>
      <c r="AB34" s="26"/>
      <c r="AC34" s="84"/>
      <c r="AD34" s="26"/>
      <c r="AE34" s="26"/>
      <c r="AF34" s="1005"/>
      <c r="AG34" s="26"/>
      <c r="AH34" s="26"/>
      <c r="AI34" s="26"/>
      <c r="AJ34" s="383"/>
      <c r="AK34" s="1068"/>
      <c r="AL34" s="400"/>
      <c r="AM34" s="26"/>
      <c r="AN34" s="84"/>
      <c r="AO34" s="401"/>
      <c r="AP34" s="465"/>
      <c r="AQ34" s="26"/>
      <c r="AR34" s="26"/>
      <c r="AS34" s="84"/>
      <c r="AT34" s="401"/>
      <c r="AU34" s="661">
        <v>0</v>
      </c>
      <c r="AV34" s="661">
        <v>0</v>
      </c>
      <c r="AW34" s="445"/>
      <c r="AX34" s="26"/>
      <c r="AY34" s="84"/>
      <c r="AZ34" s="26"/>
      <c r="BA34" s="465"/>
      <c r="BB34" s="26"/>
      <c r="BC34" s="26"/>
      <c r="BD34" s="84"/>
      <c r="BE34" s="401"/>
      <c r="BF34" s="33"/>
      <c r="BG34" s="33"/>
      <c r="BH34" s="33"/>
    </row>
    <row r="35" spans="1:60" ht="16.5" customHeight="1" hidden="1" outlineLevel="1">
      <c r="A35" s="153"/>
      <c r="B35" s="69" t="s">
        <v>39</v>
      </c>
      <c r="C35" s="52" t="s">
        <v>22</v>
      </c>
      <c r="D35" s="35"/>
      <c r="E35" s="35"/>
      <c r="F35" s="35"/>
      <c r="G35" s="1004"/>
      <c r="H35" s="141"/>
      <c r="I35" s="26"/>
      <c r="J35" s="84"/>
      <c r="K35" s="26"/>
      <c r="L35" s="1005"/>
      <c r="M35" s="1005"/>
      <c r="N35" s="35"/>
      <c r="O35" s="43"/>
      <c r="P35" s="26"/>
      <c r="Q35" s="84"/>
      <c r="R35" s="26"/>
      <c r="S35" s="26"/>
      <c r="T35" s="26"/>
      <c r="U35" s="84"/>
      <c r="V35" s="26"/>
      <c r="W35" s="26"/>
      <c r="X35" s="26"/>
      <c r="Y35" s="26"/>
      <c r="Z35" s="26"/>
      <c r="AA35" s="26"/>
      <c r="AB35" s="26"/>
      <c r="AC35" s="84"/>
      <c r="AD35" s="26"/>
      <c r="AE35" s="26"/>
      <c r="AF35" s="1005"/>
      <c r="AG35" s="26"/>
      <c r="AH35" s="26"/>
      <c r="AI35" s="26"/>
      <c r="AJ35" s="383"/>
      <c r="AK35" s="1068"/>
      <c r="AL35" s="400"/>
      <c r="AM35" s="26"/>
      <c r="AN35" s="84"/>
      <c r="AO35" s="401"/>
      <c r="AP35" s="465"/>
      <c r="AQ35" s="26"/>
      <c r="AR35" s="26"/>
      <c r="AS35" s="84"/>
      <c r="AT35" s="401"/>
      <c r="AU35" s="661">
        <v>0</v>
      </c>
      <c r="AV35" s="661">
        <v>0</v>
      </c>
      <c r="AW35" s="445"/>
      <c r="AX35" s="26"/>
      <c r="AY35" s="84"/>
      <c r="AZ35" s="26"/>
      <c r="BA35" s="465"/>
      <c r="BB35" s="26"/>
      <c r="BC35" s="26"/>
      <c r="BD35" s="84"/>
      <c r="BE35" s="401"/>
      <c r="BF35" s="33"/>
      <c r="BG35" s="33"/>
      <c r="BH35" s="33"/>
    </row>
    <row r="36" spans="1:60" ht="16.5" customHeight="1" hidden="1" outlineLevel="1">
      <c r="A36" s="153"/>
      <c r="B36" s="69" t="s">
        <v>40</v>
      </c>
      <c r="C36" s="52" t="s">
        <v>22</v>
      </c>
      <c r="D36" s="35"/>
      <c r="E36" s="35"/>
      <c r="F36" s="35"/>
      <c r="G36" s="1004"/>
      <c r="H36" s="141"/>
      <c r="I36" s="26"/>
      <c r="J36" s="84"/>
      <c r="K36" s="26"/>
      <c r="L36" s="1005"/>
      <c r="M36" s="1005"/>
      <c r="N36" s="35"/>
      <c r="O36" s="43"/>
      <c r="P36" s="26"/>
      <c r="Q36" s="84"/>
      <c r="R36" s="26"/>
      <c r="S36" s="26"/>
      <c r="T36" s="26"/>
      <c r="U36" s="84"/>
      <c r="V36" s="26"/>
      <c r="W36" s="26"/>
      <c r="X36" s="26"/>
      <c r="Y36" s="26"/>
      <c r="Z36" s="26"/>
      <c r="AA36" s="26"/>
      <c r="AB36" s="26"/>
      <c r="AC36" s="84"/>
      <c r="AD36" s="26"/>
      <c r="AE36" s="26"/>
      <c r="AF36" s="1005"/>
      <c r="AG36" s="26"/>
      <c r="AH36" s="26"/>
      <c r="AI36" s="26"/>
      <c r="AJ36" s="383"/>
      <c r="AK36" s="1068"/>
      <c r="AL36" s="400"/>
      <c r="AM36" s="26"/>
      <c r="AN36" s="84"/>
      <c r="AO36" s="401"/>
      <c r="AP36" s="465"/>
      <c r="AQ36" s="26"/>
      <c r="AR36" s="26"/>
      <c r="AS36" s="84"/>
      <c r="AT36" s="401"/>
      <c r="AU36" s="661">
        <v>0</v>
      </c>
      <c r="AV36" s="661">
        <v>0</v>
      </c>
      <c r="AW36" s="445"/>
      <c r="AX36" s="26"/>
      <c r="AY36" s="84"/>
      <c r="AZ36" s="26"/>
      <c r="BA36" s="465"/>
      <c r="BB36" s="26"/>
      <c r="BC36" s="26"/>
      <c r="BD36" s="84"/>
      <c r="BE36" s="401"/>
      <c r="BF36" s="33"/>
      <c r="BG36" s="33"/>
      <c r="BH36" s="33"/>
    </row>
    <row r="37" spans="1:60" ht="18" customHeight="1" hidden="1" outlineLevel="1">
      <c r="A37" s="153"/>
      <c r="B37" s="69" t="s">
        <v>41</v>
      </c>
      <c r="C37" s="52" t="s">
        <v>22</v>
      </c>
      <c r="D37" s="35"/>
      <c r="E37" s="35"/>
      <c r="F37" s="35"/>
      <c r="G37" s="1004"/>
      <c r="H37" s="141"/>
      <c r="I37" s="26"/>
      <c r="J37" s="84"/>
      <c r="K37" s="26"/>
      <c r="L37" s="1005"/>
      <c r="M37" s="1005"/>
      <c r="N37" s="35"/>
      <c r="O37" s="43"/>
      <c r="P37" s="26"/>
      <c r="Q37" s="84"/>
      <c r="R37" s="26"/>
      <c r="S37" s="26"/>
      <c r="T37" s="26"/>
      <c r="U37" s="84"/>
      <c r="V37" s="26"/>
      <c r="W37" s="26"/>
      <c r="X37" s="26"/>
      <c r="Y37" s="26"/>
      <c r="Z37" s="26"/>
      <c r="AA37" s="26"/>
      <c r="AB37" s="26"/>
      <c r="AC37" s="84"/>
      <c r="AD37" s="26"/>
      <c r="AE37" s="26"/>
      <c r="AF37" s="1005"/>
      <c r="AG37" s="26"/>
      <c r="AH37" s="26"/>
      <c r="AI37" s="26"/>
      <c r="AJ37" s="383"/>
      <c r="AK37" s="1068"/>
      <c r="AL37" s="400"/>
      <c r="AM37" s="26"/>
      <c r="AN37" s="84"/>
      <c r="AO37" s="401"/>
      <c r="AP37" s="465"/>
      <c r="AQ37" s="26"/>
      <c r="AR37" s="26"/>
      <c r="AS37" s="84"/>
      <c r="AT37" s="401"/>
      <c r="AU37" s="661">
        <v>0</v>
      </c>
      <c r="AV37" s="661">
        <v>0</v>
      </c>
      <c r="AW37" s="445"/>
      <c r="AX37" s="26"/>
      <c r="AY37" s="84"/>
      <c r="AZ37" s="26"/>
      <c r="BA37" s="465"/>
      <c r="BB37" s="26"/>
      <c r="BC37" s="26"/>
      <c r="BD37" s="84"/>
      <c r="BE37" s="401"/>
      <c r="BF37" s="33"/>
      <c r="BG37" s="33"/>
      <c r="BH37" s="33"/>
    </row>
    <row r="38" spans="1:60" ht="18.75" customHeight="1" hidden="1" outlineLevel="1">
      <c r="A38" s="154"/>
      <c r="B38" s="70" t="s">
        <v>42</v>
      </c>
      <c r="C38" s="52" t="s">
        <v>22</v>
      </c>
      <c r="D38" s="35"/>
      <c r="E38" s="35"/>
      <c r="F38" s="35"/>
      <c r="G38" s="1004"/>
      <c r="H38" s="141"/>
      <c r="I38" s="26"/>
      <c r="J38" s="84"/>
      <c r="K38" s="26"/>
      <c r="L38" s="1005"/>
      <c r="M38" s="1005"/>
      <c r="N38" s="35"/>
      <c r="O38" s="43"/>
      <c r="P38" s="26"/>
      <c r="Q38" s="84"/>
      <c r="R38" s="26"/>
      <c r="S38" s="26"/>
      <c r="T38" s="26"/>
      <c r="U38" s="84"/>
      <c r="V38" s="26"/>
      <c r="W38" s="26"/>
      <c r="X38" s="26"/>
      <c r="Y38" s="26"/>
      <c r="Z38" s="26"/>
      <c r="AA38" s="26"/>
      <c r="AB38" s="26"/>
      <c r="AC38" s="84"/>
      <c r="AD38" s="26"/>
      <c r="AE38" s="26"/>
      <c r="AF38" s="1005"/>
      <c r="AG38" s="26"/>
      <c r="AH38" s="26"/>
      <c r="AI38" s="26"/>
      <c r="AJ38" s="383"/>
      <c r="AK38" s="1068"/>
      <c r="AL38" s="400"/>
      <c r="AM38" s="26"/>
      <c r="AN38" s="84"/>
      <c r="AO38" s="401"/>
      <c r="AP38" s="465"/>
      <c r="AQ38" s="26"/>
      <c r="AR38" s="26"/>
      <c r="AS38" s="84"/>
      <c r="AT38" s="401"/>
      <c r="AU38" s="661">
        <v>0</v>
      </c>
      <c r="AV38" s="661">
        <v>0</v>
      </c>
      <c r="AW38" s="445"/>
      <c r="AX38" s="26"/>
      <c r="AY38" s="84"/>
      <c r="AZ38" s="26"/>
      <c r="BA38" s="465"/>
      <c r="BB38" s="26"/>
      <c r="BC38" s="26"/>
      <c r="BD38" s="84"/>
      <c r="BE38" s="401"/>
      <c r="BF38" s="33"/>
      <c r="BG38" s="33"/>
      <c r="BH38" s="33"/>
    </row>
    <row r="39" spans="1:60" ht="19.5" customHeight="1" hidden="1" outlineLevel="1">
      <c r="A39" s="154"/>
      <c r="B39" s="70" t="s">
        <v>43</v>
      </c>
      <c r="C39" s="52" t="s">
        <v>22</v>
      </c>
      <c r="D39" s="35"/>
      <c r="E39" s="35"/>
      <c r="F39" s="35"/>
      <c r="G39" s="1004"/>
      <c r="H39" s="141"/>
      <c r="I39" s="26"/>
      <c r="J39" s="84"/>
      <c r="K39" s="26"/>
      <c r="L39" s="1005"/>
      <c r="M39" s="1005"/>
      <c r="N39" s="35"/>
      <c r="O39" s="43"/>
      <c r="P39" s="26"/>
      <c r="Q39" s="84"/>
      <c r="R39" s="26"/>
      <c r="S39" s="26"/>
      <c r="T39" s="26"/>
      <c r="U39" s="84"/>
      <c r="V39" s="26"/>
      <c r="W39" s="26"/>
      <c r="X39" s="26"/>
      <c r="Y39" s="26"/>
      <c r="Z39" s="26"/>
      <c r="AA39" s="26"/>
      <c r="AB39" s="26"/>
      <c r="AC39" s="84"/>
      <c r="AD39" s="26"/>
      <c r="AE39" s="26"/>
      <c r="AF39" s="1005"/>
      <c r="AG39" s="26"/>
      <c r="AH39" s="26"/>
      <c r="AI39" s="26"/>
      <c r="AJ39" s="383"/>
      <c r="AK39" s="1068"/>
      <c r="AL39" s="400"/>
      <c r="AM39" s="26"/>
      <c r="AN39" s="84"/>
      <c r="AO39" s="401"/>
      <c r="AP39" s="465"/>
      <c r="AQ39" s="26"/>
      <c r="AR39" s="26"/>
      <c r="AS39" s="84"/>
      <c r="AT39" s="401"/>
      <c r="AU39" s="661">
        <v>0</v>
      </c>
      <c r="AV39" s="661">
        <v>0</v>
      </c>
      <c r="AW39" s="445"/>
      <c r="AX39" s="26"/>
      <c r="AY39" s="84"/>
      <c r="AZ39" s="26"/>
      <c r="BA39" s="465"/>
      <c r="BB39" s="26"/>
      <c r="BC39" s="26"/>
      <c r="BD39" s="84"/>
      <c r="BE39" s="401"/>
      <c r="BF39" s="33"/>
      <c r="BG39" s="33"/>
      <c r="BH39" s="33"/>
    </row>
    <row r="40" spans="1:60" ht="18.75" customHeight="1" hidden="1" outlineLevel="1">
      <c r="A40" s="154"/>
      <c r="B40" s="70" t="s">
        <v>44</v>
      </c>
      <c r="C40" s="52" t="s">
        <v>22</v>
      </c>
      <c r="D40" s="35"/>
      <c r="E40" s="35"/>
      <c r="F40" s="35"/>
      <c r="G40" s="1004"/>
      <c r="H40" s="141"/>
      <c r="I40" s="26"/>
      <c r="J40" s="84"/>
      <c r="K40" s="26"/>
      <c r="L40" s="1005"/>
      <c r="M40" s="1005"/>
      <c r="N40" s="35"/>
      <c r="O40" s="43"/>
      <c r="P40" s="26"/>
      <c r="Q40" s="84"/>
      <c r="R40" s="26"/>
      <c r="S40" s="26"/>
      <c r="T40" s="26"/>
      <c r="U40" s="84"/>
      <c r="V40" s="26"/>
      <c r="W40" s="26"/>
      <c r="X40" s="26"/>
      <c r="Y40" s="26"/>
      <c r="Z40" s="26"/>
      <c r="AA40" s="26"/>
      <c r="AB40" s="26"/>
      <c r="AC40" s="84"/>
      <c r="AD40" s="26"/>
      <c r="AE40" s="26"/>
      <c r="AF40" s="1005"/>
      <c r="AG40" s="26"/>
      <c r="AH40" s="26"/>
      <c r="AI40" s="26"/>
      <c r="AJ40" s="383"/>
      <c r="AK40" s="1068"/>
      <c r="AL40" s="400"/>
      <c r="AM40" s="26"/>
      <c r="AN40" s="84"/>
      <c r="AO40" s="401"/>
      <c r="AP40" s="465"/>
      <c r="AQ40" s="26"/>
      <c r="AR40" s="26"/>
      <c r="AS40" s="84"/>
      <c r="AT40" s="401"/>
      <c r="AU40" s="661">
        <v>0</v>
      </c>
      <c r="AV40" s="661">
        <v>0</v>
      </c>
      <c r="AW40" s="445"/>
      <c r="AX40" s="26"/>
      <c r="AY40" s="84"/>
      <c r="AZ40" s="26"/>
      <c r="BA40" s="465"/>
      <c r="BB40" s="26"/>
      <c r="BC40" s="26"/>
      <c r="BD40" s="84"/>
      <c r="BE40" s="401"/>
      <c r="BF40" s="33"/>
      <c r="BG40" s="33"/>
      <c r="BH40" s="33"/>
    </row>
    <row r="41" spans="1:60" ht="19.5" customHeight="1" hidden="1" outlineLevel="1">
      <c r="A41" s="154"/>
      <c r="B41" s="70" t="s">
        <v>45</v>
      </c>
      <c r="C41" s="52" t="s">
        <v>22</v>
      </c>
      <c r="D41" s="35"/>
      <c r="E41" s="35"/>
      <c r="F41" s="35"/>
      <c r="G41" s="1004"/>
      <c r="H41" s="141"/>
      <c r="I41" s="26"/>
      <c r="J41" s="84"/>
      <c r="K41" s="26"/>
      <c r="L41" s="1005"/>
      <c r="M41" s="1005"/>
      <c r="N41" s="35"/>
      <c r="O41" s="43"/>
      <c r="P41" s="26"/>
      <c r="Q41" s="84"/>
      <c r="R41" s="26"/>
      <c r="S41" s="26"/>
      <c r="T41" s="26"/>
      <c r="U41" s="84"/>
      <c r="V41" s="26"/>
      <c r="W41" s="26"/>
      <c r="X41" s="26"/>
      <c r="Y41" s="26"/>
      <c r="Z41" s="26"/>
      <c r="AA41" s="26"/>
      <c r="AB41" s="26"/>
      <c r="AC41" s="84"/>
      <c r="AD41" s="26"/>
      <c r="AE41" s="26"/>
      <c r="AF41" s="1005"/>
      <c r="AG41" s="26"/>
      <c r="AH41" s="26"/>
      <c r="AI41" s="26"/>
      <c r="AJ41" s="383"/>
      <c r="AK41" s="1068"/>
      <c r="AL41" s="400"/>
      <c r="AM41" s="26"/>
      <c r="AN41" s="84"/>
      <c r="AO41" s="401"/>
      <c r="AP41" s="465"/>
      <c r="AQ41" s="26"/>
      <c r="AR41" s="26"/>
      <c r="AS41" s="84"/>
      <c r="AT41" s="401"/>
      <c r="AU41" s="661">
        <v>0</v>
      </c>
      <c r="AV41" s="661">
        <v>0</v>
      </c>
      <c r="AW41" s="445"/>
      <c r="AX41" s="26"/>
      <c r="AY41" s="84"/>
      <c r="AZ41" s="26"/>
      <c r="BA41" s="465"/>
      <c r="BB41" s="26"/>
      <c r="BC41" s="26"/>
      <c r="BD41" s="84"/>
      <c r="BE41" s="401"/>
      <c r="BF41" s="33"/>
      <c r="BG41" s="33"/>
      <c r="BH41" s="33"/>
    </row>
    <row r="42" spans="1:60" ht="18" customHeight="1" hidden="1" outlineLevel="1">
      <c r="A42" s="155"/>
      <c r="B42" s="70" t="s">
        <v>46</v>
      </c>
      <c r="C42" s="52" t="s">
        <v>22</v>
      </c>
      <c r="D42" s="35"/>
      <c r="E42" s="35"/>
      <c r="F42" s="35"/>
      <c r="G42" s="1004"/>
      <c r="H42" s="141"/>
      <c r="I42" s="26"/>
      <c r="J42" s="84"/>
      <c r="K42" s="26"/>
      <c r="L42" s="1005"/>
      <c r="M42" s="1005"/>
      <c r="N42" s="35"/>
      <c r="O42" s="43"/>
      <c r="P42" s="26"/>
      <c r="Q42" s="84"/>
      <c r="R42" s="26"/>
      <c r="S42" s="26"/>
      <c r="T42" s="26"/>
      <c r="U42" s="84"/>
      <c r="V42" s="26"/>
      <c r="W42" s="26"/>
      <c r="X42" s="26"/>
      <c r="Y42" s="26"/>
      <c r="Z42" s="26"/>
      <c r="AA42" s="26"/>
      <c r="AB42" s="26"/>
      <c r="AC42" s="84"/>
      <c r="AD42" s="26"/>
      <c r="AE42" s="26"/>
      <c r="AF42" s="1005"/>
      <c r="AG42" s="26"/>
      <c r="AH42" s="26"/>
      <c r="AI42" s="26"/>
      <c r="AJ42" s="383"/>
      <c r="AK42" s="1068"/>
      <c r="AL42" s="400"/>
      <c r="AM42" s="26"/>
      <c r="AN42" s="84"/>
      <c r="AO42" s="401"/>
      <c r="AP42" s="465"/>
      <c r="AQ42" s="26"/>
      <c r="AR42" s="26"/>
      <c r="AS42" s="84"/>
      <c r="AT42" s="401"/>
      <c r="AU42" s="661">
        <v>0</v>
      </c>
      <c r="AV42" s="661">
        <v>0</v>
      </c>
      <c r="AW42" s="445"/>
      <c r="AX42" s="26"/>
      <c r="AY42" s="84"/>
      <c r="AZ42" s="26"/>
      <c r="BA42" s="465"/>
      <c r="BB42" s="26"/>
      <c r="BC42" s="26"/>
      <c r="BD42" s="84"/>
      <c r="BE42" s="401"/>
      <c r="BF42" s="33"/>
      <c r="BG42" s="33"/>
      <c r="BH42" s="33"/>
    </row>
    <row r="43" spans="1:60" s="10" customFormat="1" ht="18.75" hidden="1" collapsed="1">
      <c r="A43" s="168" t="s">
        <v>47</v>
      </c>
      <c r="B43" s="172" t="s">
        <v>172</v>
      </c>
      <c r="C43" s="52" t="s">
        <v>22</v>
      </c>
      <c r="D43" s="35">
        <v>237.50141000000002</v>
      </c>
      <c r="E43" s="35">
        <v>182.49</v>
      </c>
      <c r="F43" s="35">
        <v>301.37</v>
      </c>
      <c r="G43" s="1004">
        <v>256.635</v>
      </c>
      <c r="H43" s="32">
        <v>310.58444296630375</v>
      </c>
      <c r="I43" s="12">
        <v>153.0274157303428</v>
      </c>
      <c r="J43" s="84"/>
      <c r="K43" s="12">
        <v>157.55702723596096</v>
      </c>
      <c r="L43" s="1004">
        <v>290.77400000000006</v>
      </c>
      <c r="M43" s="1004">
        <v>107.21000000000001</v>
      </c>
      <c r="N43" s="35">
        <v>267.003</v>
      </c>
      <c r="O43" s="35">
        <v>262.537605</v>
      </c>
      <c r="P43" s="12">
        <v>128.3175</v>
      </c>
      <c r="Q43" s="84"/>
      <c r="R43" s="12">
        <v>134.22010500000002</v>
      </c>
      <c r="S43" s="225">
        <v>271.61585768430007</v>
      </c>
      <c r="T43" s="225">
        <v>134.22010500000002</v>
      </c>
      <c r="U43" s="300"/>
      <c r="V43" s="12">
        <v>137.39575268430002</v>
      </c>
      <c r="W43" s="35">
        <v>372.12</v>
      </c>
      <c r="X43" s="12">
        <v>271.08434606850005</v>
      </c>
      <c r="Y43" s="35">
        <v>134.22010500000002</v>
      </c>
      <c r="Z43" s="35">
        <v>136.8642410685</v>
      </c>
      <c r="AA43" s="225">
        <v>278.85841964805536</v>
      </c>
      <c r="AB43" s="12">
        <v>137.39575268430002</v>
      </c>
      <c r="AC43" s="84"/>
      <c r="AD43" s="12">
        <v>141.4626669637553</v>
      </c>
      <c r="AE43" s="12">
        <v>160</v>
      </c>
      <c r="AF43" s="1004"/>
      <c r="AG43" s="12">
        <v>278.0349487016964</v>
      </c>
      <c r="AH43" s="12">
        <v>136.8642410685</v>
      </c>
      <c r="AI43" s="12">
        <v>141.1707076331964</v>
      </c>
      <c r="AJ43" s="385"/>
      <c r="AK43" s="1067">
        <v>147.53</v>
      </c>
      <c r="AL43" s="417">
        <v>287.1126288696378</v>
      </c>
      <c r="AM43" s="12">
        <v>141.4626669637553</v>
      </c>
      <c r="AN43" s="85"/>
      <c r="AO43" s="405">
        <v>145.6499619058825</v>
      </c>
      <c r="AP43" s="467"/>
      <c r="AQ43" s="12"/>
      <c r="AR43" s="12"/>
      <c r="AS43" s="88"/>
      <c r="AT43" s="405"/>
      <c r="AU43" s="660">
        <v>-287.1126288696378</v>
      </c>
      <c r="AV43" s="660">
        <v>-278.0349487016964</v>
      </c>
      <c r="AW43" s="454">
        <v>295.61116268417913</v>
      </c>
      <c r="AX43" s="305">
        <v>145.6499619058825</v>
      </c>
      <c r="AY43" s="85"/>
      <c r="AZ43" s="265">
        <v>149.96120077829661</v>
      </c>
      <c r="BA43" s="467">
        <v>283</v>
      </c>
      <c r="BB43" s="12"/>
      <c r="BC43" s="12"/>
      <c r="BD43" s="88"/>
      <c r="BE43" s="405"/>
      <c r="BF43" s="1091"/>
      <c r="BG43" s="1091"/>
      <c r="BH43" s="1091"/>
    </row>
    <row r="44" spans="1:60" s="142" customFormat="1" ht="18.75" customHeight="1" hidden="1">
      <c r="A44" s="156"/>
      <c r="B44" s="138" t="s">
        <v>88</v>
      </c>
      <c r="C44" s="139" t="s">
        <v>22</v>
      </c>
      <c r="D44" s="32"/>
      <c r="E44" s="32"/>
      <c r="F44" s="32"/>
      <c r="G44" s="1026">
        <v>58.888</v>
      </c>
      <c r="H44" s="141"/>
      <c r="I44" s="221">
        <v>0</v>
      </c>
      <c r="J44" s="84"/>
      <c r="K44" s="141"/>
      <c r="L44" s="1026">
        <v>59.709</v>
      </c>
      <c r="M44" s="1026">
        <v>60.72</v>
      </c>
      <c r="N44" s="35">
        <v>61.267</v>
      </c>
      <c r="O44" s="45">
        <v>60.242424</v>
      </c>
      <c r="P44" s="239">
        <v>29.444</v>
      </c>
      <c r="Q44" s="84"/>
      <c r="R44" s="320">
        <v>30.798424</v>
      </c>
      <c r="S44" s="141"/>
      <c r="T44" s="141"/>
      <c r="U44" s="84"/>
      <c r="V44" s="141"/>
      <c r="W44" s="141">
        <v>62.12</v>
      </c>
      <c r="X44" s="239">
        <v>62.203576952800006</v>
      </c>
      <c r="Y44" s="224">
        <v>30.798424</v>
      </c>
      <c r="Z44" s="239">
        <v>31.4051529528</v>
      </c>
      <c r="AA44" s="141"/>
      <c r="AB44" s="141"/>
      <c r="AC44" s="84"/>
      <c r="AD44" s="141"/>
      <c r="AE44" s="141"/>
      <c r="AF44" s="1005"/>
      <c r="AG44" s="239">
        <v>63.798476665869806</v>
      </c>
      <c r="AH44" s="239">
        <v>31.4051529528</v>
      </c>
      <c r="AI44" s="224">
        <v>32.393323713069805</v>
      </c>
      <c r="AJ44" s="392"/>
      <c r="AK44" s="1068">
        <v>41.24</v>
      </c>
      <c r="AL44" s="423"/>
      <c r="AM44" s="141"/>
      <c r="AN44" s="84"/>
      <c r="AO44" s="424"/>
      <c r="AP44" s="465"/>
      <c r="AQ44" s="1060">
        <v>65.999653321682</v>
      </c>
      <c r="AR44" s="1060">
        <v>32.393323713069805</v>
      </c>
      <c r="AS44" s="1061"/>
      <c r="AT44" s="1062">
        <v>33.6063296086122</v>
      </c>
      <c r="AU44" s="673">
        <v>65.999653321682</v>
      </c>
      <c r="AV44" s="673">
        <v>2.2011766558121977</v>
      </c>
      <c r="AW44" s="457"/>
      <c r="AX44" s="141"/>
      <c r="AY44" s="84"/>
      <c r="AZ44" s="141"/>
      <c r="BA44" s="465">
        <v>74</v>
      </c>
      <c r="BB44" s="1060"/>
      <c r="BC44" s="1060"/>
      <c r="BD44" s="1061"/>
      <c r="BE44" s="1062"/>
      <c r="BF44" s="1093"/>
      <c r="BG44" s="1093"/>
      <c r="BH44" s="1093"/>
    </row>
    <row r="45" spans="1:60" s="142" customFormat="1" ht="18" customHeight="1" hidden="1">
      <c r="A45" s="156"/>
      <c r="B45" s="143" t="s">
        <v>89</v>
      </c>
      <c r="C45" s="139" t="s">
        <v>22</v>
      </c>
      <c r="D45" s="32"/>
      <c r="E45" s="32"/>
      <c r="F45" s="32"/>
      <c r="G45" s="1026">
        <v>141.859</v>
      </c>
      <c r="H45" s="141"/>
      <c r="I45" s="221">
        <v>0</v>
      </c>
      <c r="J45" s="84"/>
      <c r="K45" s="141"/>
      <c r="L45" s="1026">
        <v>172.192</v>
      </c>
      <c r="M45" s="1026"/>
      <c r="N45" s="35">
        <v>147.59</v>
      </c>
      <c r="O45" s="45">
        <v>145.121757</v>
      </c>
      <c r="P45" s="239">
        <v>70.9295</v>
      </c>
      <c r="Q45" s="84"/>
      <c r="R45" s="320">
        <v>74.19225700000001</v>
      </c>
      <c r="S45" s="141"/>
      <c r="T45" s="141"/>
      <c r="U45" s="84"/>
      <c r="V45" s="141"/>
      <c r="W45" s="141">
        <v>179.149</v>
      </c>
      <c r="X45" s="239">
        <v>149.84610146290004</v>
      </c>
      <c r="Y45" s="224">
        <v>74.19225700000001</v>
      </c>
      <c r="Z45" s="239">
        <v>75.65384446290001</v>
      </c>
      <c r="AA45" s="141"/>
      <c r="AB45" s="141"/>
      <c r="AC45" s="84"/>
      <c r="AD45" s="141"/>
      <c r="AE45" s="141"/>
      <c r="AF45" s="1005"/>
      <c r="AG45" s="239">
        <v>153.6881555044088</v>
      </c>
      <c r="AH45" s="239">
        <v>75.65384446290001</v>
      </c>
      <c r="AI45" s="224">
        <v>78.03431104150879</v>
      </c>
      <c r="AJ45" s="392"/>
      <c r="AK45" s="1068">
        <v>106.29</v>
      </c>
      <c r="AL45" s="423"/>
      <c r="AM45" s="141"/>
      <c r="AN45" s="84"/>
      <c r="AO45" s="424"/>
      <c r="AP45" s="465"/>
      <c r="AQ45" s="1060">
        <v>158.99070813341407</v>
      </c>
      <c r="AR45" s="1060">
        <v>78.03431104150879</v>
      </c>
      <c r="AS45" s="1061"/>
      <c r="AT45" s="1062">
        <v>80.95639709190529</v>
      </c>
      <c r="AU45" s="673">
        <v>158.99070813341407</v>
      </c>
      <c r="AV45" s="673">
        <v>5.302552629005277</v>
      </c>
      <c r="AW45" s="457"/>
      <c r="AX45" s="141"/>
      <c r="AY45" s="84"/>
      <c r="AZ45" s="141"/>
      <c r="BA45" s="465">
        <v>140</v>
      </c>
      <c r="BB45" s="1060"/>
      <c r="BC45" s="1060"/>
      <c r="BD45" s="1061"/>
      <c r="BE45" s="1062"/>
      <c r="BF45" s="1093"/>
      <c r="BG45" s="1093"/>
      <c r="BH45" s="1093"/>
    </row>
    <row r="46" spans="1:60" s="142" customFormat="1" ht="16.5" customHeight="1" hidden="1">
      <c r="A46" s="156"/>
      <c r="B46" s="143" t="s">
        <v>139</v>
      </c>
      <c r="C46" s="139" t="s">
        <v>22</v>
      </c>
      <c r="D46" s="32"/>
      <c r="E46" s="32"/>
      <c r="F46" s="32"/>
      <c r="G46" s="1026">
        <v>44.695</v>
      </c>
      <c r="H46" s="141"/>
      <c r="I46" s="141"/>
      <c r="J46" s="84"/>
      <c r="K46" s="141"/>
      <c r="L46" s="1026">
        <v>38.905</v>
      </c>
      <c r="M46" s="1026">
        <v>39.37</v>
      </c>
      <c r="N46" s="35">
        <v>46.501</v>
      </c>
      <c r="O46" s="45">
        <v>45.722985</v>
      </c>
      <c r="P46" s="239">
        <v>22.3475</v>
      </c>
      <c r="Q46" s="84"/>
      <c r="R46" s="320">
        <v>23.375485</v>
      </c>
      <c r="S46" s="141"/>
      <c r="T46" s="141"/>
      <c r="U46" s="84"/>
      <c r="V46" s="141"/>
      <c r="W46" s="141">
        <v>40.477</v>
      </c>
      <c r="X46" s="239">
        <v>47.211467054500005</v>
      </c>
      <c r="Y46" s="224">
        <v>23.375485</v>
      </c>
      <c r="Z46" s="239">
        <v>23.835982054500004</v>
      </c>
      <c r="AA46" s="141"/>
      <c r="AB46" s="141"/>
      <c r="AC46" s="84"/>
      <c r="AD46" s="141"/>
      <c r="AE46" s="141"/>
      <c r="AF46" s="1005"/>
      <c r="AG46" s="239">
        <v>48.42196906977739</v>
      </c>
      <c r="AH46" s="239">
        <v>23.835982054500004</v>
      </c>
      <c r="AI46" s="224">
        <v>24.585987015277386</v>
      </c>
      <c r="AJ46" s="392"/>
      <c r="AK46" s="1068"/>
      <c r="AL46" s="423"/>
      <c r="AM46" s="141"/>
      <c r="AN46" s="84"/>
      <c r="AO46" s="424"/>
      <c r="AP46" s="465"/>
      <c r="AQ46" s="1060">
        <v>50.09262507153542</v>
      </c>
      <c r="AR46" s="1060">
        <v>24.585987015277386</v>
      </c>
      <c r="AS46" s="1061"/>
      <c r="AT46" s="1062">
        <v>25.506638056258037</v>
      </c>
      <c r="AU46" s="673">
        <v>50.09262507153542</v>
      </c>
      <c r="AV46" s="673">
        <v>1.670656001758033</v>
      </c>
      <c r="AW46" s="457"/>
      <c r="AX46" s="141"/>
      <c r="AY46" s="84"/>
      <c r="AZ46" s="141"/>
      <c r="BA46" s="465">
        <v>55</v>
      </c>
      <c r="BB46" s="1060"/>
      <c r="BC46" s="1060"/>
      <c r="BD46" s="1061"/>
      <c r="BE46" s="1062"/>
      <c r="BF46" s="1093"/>
      <c r="BG46" s="1093"/>
      <c r="BH46" s="1093"/>
    </row>
    <row r="47" spans="1:60" s="142" customFormat="1" ht="18.75" hidden="1">
      <c r="A47" s="156"/>
      <c r="B47" s="138" t="s">
        <v>140</v>
      </c>
      <c r="C47" s="139" t="s">
        <v>22</v>
      </c>
      <c r="D47" s="32"/>
      <c r="E47" s="32"/>
      <c r="F47" s="32"/>
      <c r="G47" s="1026">
        <v>11.193</v>
      </c>
      <c r="H47" s="141"/>
      <c r="I47" s="141"/>
      <c r="J47" s="84"/>
      <c r="K47" s="141"/>
      <c r="L47" s="1026">
        <v>19.968</v>
      </c>
      <c r="M47" s="1026">
        <v>7.12</v>
      </c>
      <c r="N47" s="35">
        <v>11.645</v>
      </c>
      <c r="O47" s="45">
        <v>11.450439</v>
      </c>
      <c r="P47" s="239">
        <v>5.5965</v>
      </c>
      <c r="Q47" s="84"/>
      <c r="R47" s="320">
        <v>5.8539390000000004</v>
      </c>
      <c r="S47" s="141"/>
      <c r="T47" s="141"/>
      <c r="U47" s="84"/>
      <c r="V47" s="141"/>
      <c r="W47" s="141">
        <v>90.374</v>
      </c>
      <c r="X47" s="239">
        <v>11.823200598300001</v>
      </c>
      <c r="Y47" s="224">
        <v>5.8539390000000004</v>
      </c>
      <c r="Z47" s="239">
        <v>5.969261598300001</v>
      </c>
      <c r="AA47" s="141"/>
      <c r="AB47" s="141"/>
      <c r="AC47" s="84"/>
      <c r="AD47" s="141"/>
      <c r="AE47" s="141"/>
      <c r="AF47" s="1005"/>
      <c r="AG47" s="239">
        <v>12.126347461640416</v>
      </c>
      <c r="AH47" s="239">
        <v>5.969261598300001</v>
      </c>
      <c r="AI47" s="224">
        <v>6.157085863340415</v>
      </c>
      <c r="AJ47" s="392"/>
      <c r="AK47" s="1068"/>
      <c r="AL47" s="423"/>
      <c r="AM47" s="141"/>
      <c r="AN47" s="84"/>
      <c r="AO47" s="424"/>
      <c r="AP47" s="465"/>
      <c r="AQ47" s="1060">
        <v>12.544731008517637</v>
      </c>
      <c r="AR47" s="1060">
        <v>6.157085863340415</v>
      </c>
      <c r="AS47" s="1061"/>
      <c r="AT47" s="1062">
        <v>6.387645145177222</v>
      </c>
      <c r="AU47" s="673">
        <v>12.544731008517637</v>
      </c>
      <c r="AV47" s="673">
        <v>0.41838354687722124</v>
      </c>
      <c r="AW47" s="457"/>
      <c r="AX47" s="141"/>
      <c r="AY47" s="84"/>
      <c r="AZ47" s="141"/>
      <c r="BA47" s="465">
        <v>14</v>
      </c>
      <c r="BB47" s="1060"/>
      <c r="BC47" s="1060"/>
      <c r="BD47" s="1061"/>
      <c r="BE47" s="1062"/>
      <c r="BF47" s="1093"/>
      <c r="BG47" s="1093"/>
      <c r="BH47" s="1093"/>
    </row>
    <row r="48" spans="1:60" s="142" customFormat="1" ht="33" customHeight="1" hidden="1">
      <c r="A48" s="156" t="s">
        <v>187</v>
      </c>
      <c r="B48" s="172" t="s">
        <v>186</v>
      </c>
      <c r="C48" s="139"/>
      <c r="D48" s="32"/>
      <c r="E48" s="32"/>
      <c r="F48" s="32"/>
      <c r="G48" s="1026"/>
      <c r="H48" s="141"/>
      <c r="I48" s="141"/>
      <c r="J48" s="84"/>
      <c r="K48" s="141"/>
      <c r="L48" s="1005"/>
      <c r="M48" s="1005">
        <v>26.41</v>
      </c>
      <c r="N48" s="35"/>
      <c r="O48" s="322">
        <v>42.618179999999995</v>
      </c>
      <c r="P48" s="141">
        <v>20.83</v>
      </c>
      <c r="Q48" s="101"/>
      <c r="R48" s="320">
        <v>21.78818</v>
      </c>
      <c r="S48" s="326">
        <v>44.0918683388</v>
      </c>
      <c r="T48" s="325">
        <v>21.78818</v>
      </c>
      <c r="U48" s="84"/>
      <c r="V48" s="12">
        <v>22.3036883388</v>
      </c>
      <c r="W48" s="12"/>
      <c r="X48" s="12">
        <v>44.005587146</v>
      </c>
      <c r="Y48" s="12">
        <v>21.78818</v>
      </c>
      <c r="Z48" s="239">
        <v>22.217407146000003</v>
      </c>
      <c r="AA48" s="326">
        <v>45.13508194369601</v>
      </c>
      <c r="AB48" s="325">
        <v>22.3036883388</v>
      </c>
      <c r="AC48" s="84"/>
      <c r="AD48" s="12">
        <v>22.831393604896007</v>
      </c>
      <c r="AE48" s="12">
        <v>40</v>
      </c>
      <c r="AF48" s="1004"/>
      <c r="AG48" s="12">
        <v>45.13389040042345</v>
      </c>
      <c r="AH48" s="12">
        <v>22.217407146000003</v>
      </c>
      <c r="AI48" s="12">
        <v>22.916483254423444</v>
      </c>
      <c r="AJ48" s="385"/>
      <c r="AK48" s="1067"/>
      <c r="AL48" s="420">
        <v>46.33859646049694</v>
      </c>
      <c r="AM48" s="32">
        <v>22.831393604896007</v>
      </c>
      <c r="AN48" s="84"/>
      <c r="AO48" s="421">
        <v>23.50720285560093</v>
      </c>
      <c r="AP48" s="467"/>
      <c r="AQ48" s="1060">
        <v>46.69110102875411</v>
      </c>
      <c r="AR48" s="1060">
        <v>22.916483254423444</v>
      </c>
      <c r="AS48" s="1061"/>
      <c r="AT48" s="1062">
        <v>23.774617774330668</v>
      </c>
      <c r="AU48" s="672">
        <v>0.35250456825717436</v>
      </c>
      <c r="AV48" s="672">
        <v>1.5572106283306653</v>
      </c>
      <c r="AW48" s="456">
        <v>47.71021891572765</v>
      </c>
      <c r="AX48" s="32">
        <v>23.50720285560093</v>
      </c>
      <c r="AY48" s="84"/>
      <c r="AZ48" s="265">
        <v>24.203016060126718</v>
      </c>
      <c r="BA48" s="467"/>
      <c r="BB48" s="1060"/>
      <c r="BC48" s="1060"/>
      <c r="BD48" s="1061"/>
      <c r="BE48" s="1062"/>
      <c r="BF48" s="1093"/>
      <c r="BG48" s="1093"/>
      <c r="BH48" s="1093"/>
    </row>
    <row r="49" spans="1:60" s="21" customFormat="1" ht="23.25" customHeight="1" hidden="1">
      <c r="A49" s="332" t="s">
        <v>48</v>
      </c>
      <c r="B49" s="333" t="s">
        <v>49</v>
      </c>
      <c r="C49" s="334" t="s">
        <v>3</v>
      </c>
      <c r="D49" s="335">
        <v>55</v>
      </c>
      <c r="E49" s="336">
        <v>0</v>
      </c>
      <c r="F49" s="335">
        <v>91.137</v>
      </c>
      <c r="G49" s="167">
        <v>52.524</v>
      </c>
      <c r="H49" s="335">
        <v>64.10613375999999</v>
      </c>
      <c r="I49" s="335">
        <v>31.585599999999996</v>
      </c>
      <c r="J49" s="337"/>
      <c r="K49" s="335">
        <v>32.52053376</v>
      </c>
      <c r="L49" s="167">
        <v>1281.4750000000001</v>
      </c>
      <c r="M49" s="167">
        <v>178.69</v>
      </c>
      <c r="N49" s="335">
        <v>394.646</v>
      </c>
      <c r="O49" s="335">
        <v>175.0353</v>
      </c>
      <c r="P49" s="335">
        <v>85.55</v>
      </c>
      <c r="Q49" s="338">
        <v>1.046</v>
      </c>
      <c r="R49" s="335">
        <v>89.4853</v>
      </c>
      <c r="S49" s="336">
        <v>181.087822198</v>
      </c>
      <c r="T49" s="336">
        <v>89.4853</v>
      </c>
      <c r="U49" s="336"/>
      <c r="V49" s="336">
        <v>91.602522198</v>
      </c>
      <c r="W49" s="336">
        <v>415.52</v>
      </c>
      <c r="X49" s="336">
        <v>180.73346040999996</v>
      </c>
      <c r="Y49" s="336">
        <v>89.4853</v>
      </c>
      <c r="Z49" s="336">
        <v>91.24816041</v>
      </c>
      <c r="AA49" s="336">
        <v>185.9164790530608</v>
      </c>
      <c r="AB49" s="336">
        <v>91.602522198</v>
      </c>
      <c r="AC49" s="336"/>
      <c r="AD49" s="336">
        <v>94.31395685506081</v>
      </c>
      <c r="AE49" s="336">
        <v>160</v>
      </c>
      <c r="AF49" s="1013"/>
      <c r="AG49" s="336">
        <v>185.36746633491242</v>
      </c>
      <c r="AH49" s="336">
        <v>91.24816041</v>
      </c>
      <c r="AI49" s="336">
        <v>94.11930592491241</v>
      </c>
      <c r="AJ49" s="393"/>
      <c r="AK49" s="409">
        <v>132.4</v>
      </c>
      <c r="AL49" s="425">
        <v>191.41960683303142</v>
      </c>
      <c r="AM49" s="140">
        <v>94.31395685506081</v>
      </c>
      <c r="AN49" s="85"/>
      <c r="AO49" s="426">
        <v>97.10564997797061</v>
      </c>
      <c r="AP49" s="466"/>
      <c r="AQ49" s="32"/>
      <c r="AR49" s="32"/>
      <c r="AS49" s="88"/>
      <c r="AT49" s="421"/>
      <c r="AU49" s="674">
        <v>-191.41960683303142</v>
      </c>
      <c r="AV49" s="674">
        <v>-185.36746633491242</v>
      </c>
      <c r="AW49" s="458">
        <v>197.0856271952892</v>
      </c>
      <c r="AX49" s="140">
        <v>97.10564997797061</v>
      </c>
      <c r="AY49" s="85"/>
      <c r="AZ49" s="140">
        <v>99.97997721731855</v>
      </c>
      <c r="BA49" s="466">
        <v>164</v>
      </c>
      <c r="BB49" s="32"/>
      <c r="BC49" s="32"/>
      <c r="BD49" s="88"/>
      <c r="BE49" s="421"/>
      <c r="BF49" s="1092"/>
      <c r="BG49" s="1092"/>
      <c r="BH49" s="1092"/>
    </row>
    <row r="50" spans="1:60" s="10" customFormat="1" ht="18" customHeight="1" hidden="1">
      <c r="A50" s="168" t="s">
        <v>50</v>
      </c>
      <c r="B50" s="171" t="s">
        <v>146</v>
      </c>
      <c r="C50" s="52" t="s">
        <v>3</v>
      </c>
      <c r="D50" s="35"/>
      <c r="E50" s="35"/>
      <c r="F50" s="35"/>
      <c r="G50" s="1004"/>
      <c r="H50" s="141"/>
      <c r="I50" s="26"/>
      <c r="J50" s="84"/>
      <c r="K50" s="26"/>
      <c r="L50" s="1005"/>
      <c r="M50" s="1005"/>
      <c r="N50" s="35"/>
      <c r="O50" s="141"/>
      <c r="P50" s="26"/>
      <c r="Q50" s="84"/>
      <c r="R50" s="26"/>
      <c r="S50" s="82"/>
      <c r="T50" s="82"/>
      <c r="U50" s="85"/>
      <c r="V50" s="82"/>
      <c r="W50" s="82"/>
      <c r="X50" s="82"/>
      <c r="Y50" s="82"/>
      <c r="Z50" s="82"/>
      <c r="AA50" s="82"/>
      <c r="AB50" s="82"/>
      <c r="AC50" s="85"/>
      <c r="AD50" s="82"/>
      <c r="AE50" s="82"/>
      <c r="AF50" s="145"/>
      <c r="AG50" s="82"/>
      <c r="AH50" s="82"/>
      <c r="AI50" s="82"/>
      <c r="AJ50" s="387"/>
      <c r="AK50" s="413"/>
      <c r="AL50" s="406"/>
      <c r="AM50" s="82"/>
      <c r="AN50" s="85"/>
      <c r="AO50" s="412"/>
      <c r="AP50" s="469"/>
      <c r="AQ50" s="26"/>
      <c r="AR50" s="26"/>
      <c r="AS50" s="84"/>
      <c r="AT50" s="401"/>
      <c r="AU50" s="666">
        <v>0</v>
      </c>
      <c r="AV50" s="666">
        <v>0</v>
      </c>
      <c r="AW50" s="451"/>
      <c r="AX50" s="82"/>
      <c r="AY50" s="85"/>
      <c r="AZ50" s="82"/>
      <c r="BA50" s="469"/>
      <c r="BB50" s="26"/>
      <c r="BC50" s="26"/>
      <c r="BD50" s="84"/>
      <c r="BE50" s="401"/>
      <c r="BF50" s="1091"/>
      <c r="BG50" s="1091"/>
      <c r="BH50" s="1091"/>
    </row>
    <row r="51" spans="1:60" ht="18.75" customHeight="1" hidden="1">
      <c r="A51" s="151"/>
      <c r="B51" s="71" t="s">
        <v>51</v>
      </c>
      <c r="C51" s="72" t="s">
        <v>6</v>
      </c>
      <c r="D51" s="35"/>
      <c r="E51" s="35"/>
      <c r="F51" s="35"/>
      <c r="G51" s="1004"/>
      <c r="H51" s="141"/>
      <c r="I51" s="26"/>
      <c r="J51" s="84"/>
      <c r="K51" s="26"/>
      <c r="L51" s="1005"/>
      <c r="M51" s="1005"/>
      <c r="N51" s="35"/>
      <c r="O51" s="141"/>
      <c r="P51" s="26"/>
      <c r="Q51" s="84"/>
      <c r="R51" s="26"/>
      <c r="S51" s="26"/>
      <c r="T51" s="26"/>
      <c r="U51" s="84"/>
      <c r="V51" s="26"/>
      <c r="W51" s="26"/>
      <c r="X51" s="26"/>
      <c r="Y51" s="26"/>
      <c r="Z51" s="26"/>
      <c r="AA51" s="26"/>
      <c r="AB51" s="26"/>
      <c r="AC51" s="84"/>
      <c r="AD51" s="26"/>
      <c r="AE51" s="26"/>
      <c r="AF51" s="1005"/>
      <c r="AG51" s="26"/>
      <c r="AH51" s="26"/>
      <c r="AI51" s="26"/>
      <c r="AJ51" s="383"/>
      <c r="AK51" s="1068"/>
      <c r="AL51" s="400"/>
      <c r="AM51" s="26"/>
      <c r="AN51" s="84"/>
      <c r="AO51" s="401"/>
      <c r="AP51" s="465"/>
      <c r="AQ51" s="26"/>
      <c r="AR51" s="26"/>
      <c r="AS51" s="84"/>
      <c r="AT51" s="401"/>
      <c r="AU51" s="661">
        <v>0</v>
      </c>
      <c r="AV51" s="661">
        <v>0</v>
      </c>
      <c r="AW51" s="445"/>
      <c r="AX51" s="26"/>
      <c r="AY51" s="84"/>
      <c r="AZ51" s="26"/>
      <c r="BA51" s="465"/>
      <c r="BB51" s="26"/>
      <c r="BC51" s="26"/>
      <c r="BD51" s="84"/>
      <c r="BE51" s="401"/>
      <c r="BF51" s="33"/>
      <c r="BG51" s="33"/>
      <c r="BH51" s="33"/>
    </row>
    <row r="52" spans="1:60" ht="16.5" customHeight="1" hidden="1">
      <c r="A52" s="151"/>
      <c r="B52" s="71" t="s">
        <v>52</v>
      </c>
      <c r="C52" s="60" t="s">
        <v>5</v>
      </c>
      <c r="D52" s="35"/>
      <c r="E52" s="35"/>
      <c r="F52" s="35"/>
      <c r="G52" s="1004"/>
      <c r="H52" s="141"/>
      <c r="I52" s="225"/>
      <c r="J52" s="84"/>
      <c r="K52" s="26"/>
      <c r="L52" s="1005"/>
      <c r="M52" s="1005"/>
      <c r="N52" s="35"/>
      <c r="O52" s="141"/>
      <c r="P52" s="26"/>
      <c r="Q52" s="84"/>
      <c r="R52" s="26"/>
      <c r="S52" s="26"/>
      <c r="T52" s="26"/>
      <c r="U52" s="84"/>
      <c r="V52" s="26"/>
      <c r="W52" s="26"/>
      <c r="X52" s="26"/>
      <c r="Y52" s="26"/>
      <c r="Z52" s="26"/>
      <c r="AA52" s="26"/>
      <c r="AB52" s="26"/>
      <c r="AC52" s="84"/>
      <c r="AD52" s="26"/>
      <c r="AE52" s="26"/>
      <c r="AF52" s="1005"/>
      <c r="AG52" s="26"/>
      <c r="AH52" s="26"/>
      <c r="AI52" s="26"/>
      <c r="AJ52" s="383"/>
      <c r="AK52" s="1068"/>
      <c r="AL52" s="400"/>
      <c r="AM52" s="26"/>
      <c r="AN52" s="84"/>
      <c r="AO52" s="401"/>
      <c r="AP52" s="465"/>
      <c r="AQ52" s="26"/>
      <c r="AR52" s="26"/>
      <c r="AS52" s="84"/>
      <c r="AT52" s="401"/>
      <c r="AU52" s="661">
        <v>0</v>
      </c>
      <c r="AV52" s="661">
        <v>0</v>
      </c>
      <c r="AW52" s="445"/>
      <c r="AX52" s="26"/>
      <c r="AY52" s="84"/>
      <c r="AZ52" s="26"/>
      <c r="BA52" s="465"/>
      <c r="BB52" s="26"/>
      <c r="BC52" s="26"/>
      <c r="BD52" s="84"/>
      <c r="BE52" s="401"/>
      <c r="BF52" s="33"/>
      <c r="BG52" s="33"/>
      <c r="BH52" s="33"/>
    </row>
    <row r="53" spans="1:60" s="10" customFormat="1" ht="2.25" customHeight="1" hidden="1">
      <c r="A53" s="168" t="s">
        <v>53</v>
      </c>
      <c r="B53" s="171" t="s">
        <v>143</v>
      </c>
      <c r="C53" s="52" t="s">
        <v>22</v>
      </c>
      <c r="D53" s="35"/>
      <c r="E53" s="35"/>
      <c r="F53" s="35"/>
      <c r="G53" s="1004"/>
      <c r="H53" s="141"/>
      <c r="I53" s="225">
        <v>0</v>
      </c>
      <c r="J53" s="84"/>
      <c r="K53" s="26"/>
      <c r="L53" s="1005"/>
      <c r="M53" s="1005"/>
      <c r="N53" s="35"/>
      <c r="O53" s="141"/>
      <c r="P53" s="12"/>
      <c r="Q53" s="84"/>
      <c r="R53" s="26"/>
      <c r="S53" s="82"/>
      <c r="T53" s="82"/>
      <c r="U53" s="85"/>
      <c r="V53" s="82"/>
      <c r="W53" s="82"/>
      <c r="X53" s="82"/>
      <c r="Y53" s="82"/>
      <c r="Z53" s="82"/>
      <c r="AA53" s="82"/>
      <c r="AB53" s="82"/>
      <c r="AC53" s="85"/>
      <c r="AD53" s="82"/>
      <c r="AE53" s="82"/>
      <c r="AF53" s="145"/>
      <c r="AG53" s="82"/>
      <c r="AH53" s="82"/>
      <c r="AI53" s="82"/>
      <c r="AJ53" s="387"/>
      <c r="AK53" s="413"/>
      <c r="AL53" s="406"/>
      <c r="AM53" s="82"/>
      <c r="AN53" s="85"/>
      <c r="AO53" s="412"/>
      <c r="AP53" s="469"/>
      <c r="AQ53" s="26"/>
      <c r="AR53" s="26"/>
      <c r="AS53" s="84"/>
      <c r="AT53" s="401"/>
      <c r="AU53" s="666">
        <v>0</v>
      </c>
      <c r="AV53" s="666">
        <v>0</v>
      </c>
      <c r="AW53" s="451"/>
      <c r="AX53" s="82"/>
      <c r="AY53" s="85"/>
      <c r="AZ53" s="82"/>
      <c r="BA53" s="469"/>
      <c r="BB53" s="26"/>
      <c r="BC53" s="26"/>
      <c r="BD53" s="84"/>
      <c r="BE53" s="401"/>
      <c r="BF53" s="1091"/>
      <c r="BG53" s="1091"/>
      <c r="BH53" s="1091"/>
    </row>
    <row r="54" spans="1:60" s="10" customFormat="1" ht="18.75" customHeight="1" hidden="1">
      <c r="A54" s="168" t="s">
        <v>54</v>
      </c>
      <c r="B54" s="173" t="s">
        <v>55</v>
      </c>
      <c r="C54" s="52" t="s">
        <v>22</v>
      </c>
      <c r="D54" s="35"/>
      <c r="E54" s="35"/>
      <c r="F54" s="35"/>
      <c r="G54" s="1004">
        <v>52.524</v>
      </c>
      <c r="H54" s="141"/>
      <c r="I54" s="225">
        <v>0</v>
      </c>
      <c r="J54" s="84"/>
      <c r="K54" s="26"/>
      <c r="L54" s="1005">
        <v>74.039</v>
      </c>
      <c r="M54" s="1005">
        <v>39.95</v>
      </c>
      <c r="N54" s="35">
        <v>54.646</v>
      </c>
      <c r="O54" s="32">
        <v>44.78694</v>
      </c>
      <c r="P54" s="12">
        <v>21.89</v>
      </c>
      <c r="Q54" s="84"/>
      <c r="R54" s="12">
        <v>22.89694</v>
      </c>
      <c r="S54" s="225">
        <v>46.3356216004</v>
      </c>
      <c r="T54" s="225">
        <v>22.89694</v>
      </c>
      <c r="U54" s="300"/>
      <c r="V54" s="12">
        <v>23.438681600400002</v>
      </c>
      <c r="W54" s="12">
        <v>75.52</v>
      </c>
      <c r="X54" s="12">
        <v>46.244949718</v>
      </c>
      <c r="Y54" s="12">
        <v>22.89694</v>
      </c>
      <c r="Z54" s="12">
        <v>23.348009718000004</v>
      </c>
      <c r="AA54" s="225">
        <v>47.571148176171846</v>
      </c>
      <c r="AB54" s="12">
        <v>23.438681600400002</v>
      </c>
      <c r="AC54" s="84"/>
      <c r="AD54" s="12">
        <v>24.132466575771844</v>
      </c>
      <c r="AE54" s="12">
        <v>60</v>
      </c>
      <c r="AF54" s="1004"/>
      <c r="AG54" s="12">
        <v>47.43067022876953</v>
      </c>
      <c r="AH54" s="12">
        <v>23.348009718000004</v>
      </c>
      <c r="AI54" s="12">
        <v>24.082660510769525</v>
      </c>
      <c r="AJ54" s="385"/>
      <c r="AK54" s="1067">
        <v>45</v>
      </c>
      <c r="AL54" s="417">
        <v>48.979254162186535</v>
      </c>
      <c r="AM54" s="12">
        <v>24.132466575771844</v>
      </c>
      <c r="AN54" s="85"/>
      <c r="AO54" s="405">
        <v>24.846787586414692</v>
      </c>
      <c r="AP54" s="467"/>
      <c r="AQ54" s="1060">
        <v>49.06712441283858</v>
      </c>
      <c r="AR54" s="1060">
        <v>24.082660510769525</v>
      </c>
      <c r="AS54" s="1061"/>
      <c r="AT54" s="1062">
        <v>24.984463902069056</v>
      </c>
      <c r="AU54" s="660">
        <v>0.08787025065204546</v>
      </c>
      <c r="AV54" s="660">
        <v>1.636454184069052</v>
      </c>
      <c r="AW54" s="454">
        <v>50.42904008538726</v>
      </c>
      <c r="AX54" s="305">
        <v>24.846787586414692</v>
      </c>
      <c r="AY54" s="85"/>
      <c r="AZ54" s="265">
        <v>25.58225249897257</v>
      </c>
      <c r="BA54" s="467">
        <v>64</v>
      </c>
      <c r="BB54" s="1060"/>
      <c r="BC54" s="1060"/>
      <c r="BD54" s="1061"/>
      <c r="BE54" s="1062"/>
      <c r="BF54" s="1091"/>
      <c r="BG54" s="1091"/>
      <c r="BH54" s="1091"/>
    </row>
    <row r="55" spans="1:60" s="10" customFormat="1" ht="35.25" customHeight="1" hidden="1">
      <c r="A55" s="168" t="s">
        <v>56</v>
      </c>
      <c r="B55" s="173" t="s">
        <v>123</v>
      </c>
      <c r="C55" s="52" t="s">
        <v>22</v>
      </c>
      <c r="D55" s="35">
        <v>55</v>
      </c>
      <c r="E55" s="35"/>
      <c r="F55" s="35"/>
      <c r="G55" s="1004"/>
      <c r="H55" s="141"/>
      <c r="I55" s="12">
        <v>31.585599999999996</v>
      </c>
      <c r="J55" s="84"/>
      <c r="K55" s="12">
        <v>32.52053376</v>
      </c>
      <c r="L55" s="1004">
        <v>1207.4360000000001</v>
      </c>
      <c r="M55" s="1004">
        <v>138.74</v>
      </c>
      <c r="N55" s="32">
        <v>340</v>
      </c>
      <c r="O55" s="32">
        <v>130.24836</v>
      </c>
      <c r="P55" s="12">
        <v>63.66</v>
      </c>
      <c r="Q55" s="84"/>
      <c r="R55" s="320">
        <v>66.58836</v>
      </c>
      <c r="S55" s="225">
        <v>134.7522005976</v>
      </c>
      <c r="T55" s="225">
        <v>66.58836</v>
      </c>
      <c r="U55" s="300"/>
      <c r="V55" s="12">
        <v>68.1638405976</v>
      </c>
      <c r="W55" s="12">
        <v>340</v>
      </c>
      <c r="X55" s="12">
        <v>134.48851069199998</v>
      </c>
      <c r="Y55" s="12">
        <v>66.58836</v>
      </c>
      <c r="Z55" s="12">
        <v>67.900150692</v>
      </c>
      <c r="AA55" s="225">
        <v>138.34533087688897</v>
      </c>
      <c r="AB55" s="12">
        <v>68.1638405976</v>
      </c>
      <c r="AC55" s="84"/>
      <c r="AD55" s="12">
        <v>70.18149027928897</v>
      </c>
      <c r="AE55" s="12">
        <v>100</v>
      </c>
      <c r="AF55" s="1004"/>
      <c r="AG55" s="12">
        <v>137.93679610614288</v>
      </c>
      <c r="AH55" s="12">
        <v>67.900150692</v>
      </c>
      <c r="AI55" s="12">
        <v>70.03664541414288</v>
      </c>
      <c r="AJ55" s="385"/>
      <c r="AK55" s="1067">
        <v>87</v>
      </c>
      <c r="AL55" s="417">
        <v>142.4403526708449</v>
      </c>
      <c r="AM55" s="12">
        <v>70.18149027928897</v>
      </c>
      <c r="AN55" s="85"/>
      <c r="AO55" s="405">
        <v>72.25886239155592</v>
      </c>
      <c r="AP55" s="467"/>
      <c r="AQ55" s="1060">
        <v>142.69589493473296</v>
      </c>
      <c r="AR55" s="1060">
        <v>70.03664541414288</v>
      </c>
      <c r="AS55" s="1061"/>
      <c r="AT55" s="1062">
        <v>72.65924952059008</v>
      </c>
      <c r="AU55" s="660">
        <v>0.25554226388806</v>
      </c>
      <c r="AV55" s="660">
        <v>4.7590988285900835</v>
      </c>
      <c r="AW55" s="454">
        <v>146.65658710990192</v>
      </c>
      <c r="AX55" s="305">
        <v>72.25886239155592</v>
      </c>
      <c r="AY55" s="85"/>
      <c r="AZ55" s="265">
        <v>74.39772471834598</v>
      </c>
      <c r="BA55" s="467">
        <v>100</v>
      </c>
      <c r="BB55" s="1060"/>
      <c r="BC55" s="1060"/>
      <c r="BD55" s="1061"/>
      <c r="BE55" s="1062"/>
      <c r="BF55" s="1091"/>
      <c r="BG55" s="1091"/>
      <c r="BH55" s="1091"/>
    </row>
    <row r="56" spans="1:60" s="10" customFormat="1" ht="18.75" customHeight="1" hidden="1">
      <c r="A56" s="332" t="s">
        <v>57</v>
      </c>
      <c r="B56" s="333" t="s">
        <v>58</v>
      </c>
      <c r="C56" s="334" t="s">
        <v>3</v>
      </c>
      <c r="D56" s="335">
        <v>51.696999999999996</v>
      </c>
      <c r="E56" s="336">
        <v>42.96</v>
      </c>
      <c r="F56" s="335">
        <v>45.23</v>
      </c>
      <c r="G56" s="167">
        <v>53.39</v>
      </c>
      <c r="H56" s="335">
        <v>44.646721918162555</v>
      </c>
      <c r="I56" s="335">
        <v>21.997793613599995</v>
      </c>
      <c r="J56" s="337"/>
      <c r="K56" s="335">
        <v>22.64892830456256</v>
      </c>
      <c r="L56" s="167">
        <v>41.494</v>
      </c>
      <c r="M56" s="167">
        <v>43.79</v>
      </c>
      <c r="N56" s="335">
        <v>43.874</v>
      </c>
      <c r="O56" s="335">
        <v>44.85884229</v>
      </c>
      <c r="P56" s="335">
        <v>21.937115</v>
      </c>
      <c r="Q56" s="338">
        <v>1.046</v>
      </c>
      <c r="R56" s="335">
        <v>22.92172729</v>
      </c>
      <c r="S56" s="335">
        <v>46.3857826476814</v>
      </c>
      <c r="T56" s="335">
        <v>22.92172729</v>
      </c>
      <c r="U56" s="335"/>
      <c r="V56" s="335">
        <v>23.4640553576814</v>
      </c>
      <c r="W56" s="336">
        <v>37.035</v>
      </c>
      <c r="X56" s="336">
        <v>46.295012607613</v>
      </c>
      <c r="Y56" s="336">
        <v>22.92172729</v>
      </c>
      <c r="Z56" s="336">
        <v>23.373285317613</v>
      </c>
      <c r="AA56" s="336">
        <v>47.62264675395017</v>
      </c>
      <c r="AB56" s="336">
        <v>23.4640553576814</v>
      </c>
      <c r="AC56" s="336"/>
      <c r="AD56" s="336">
        <v>24.15859139626877</v>
      </c>
      <c r="AE56" s="336">
        <v>48.580000000000005</v>
      </c>
      <c r="AF56" s="1013"/>
      <c r="AG56" s="336">
        <v>47.4820167308722</v>
      </c>
      <c r="AH56" s="336">
        <v>23.373285317613</v>
      </c>
      <c r="AI56" s="336">
        <v>24.108731413259203</v>
      </c>
      <c r="AJ56" s="384"/>
      <c r="AK56" s="409">
        <v>47.32</v>
      </c>
      <c r="AL56" s="402">
        <v>49.032277097867095</v>
      </c>
      <c r="AM56" s="16">
        <v>24.15859139626877</v>
      </c>
      <c r="AN56" s="85"/>
      <c r="AO56" s="403">
        <v>24.87368570159833</v>
      </c>
      <c r="AP56" s="466"/>
      <c r="AQ56" s="12"/>
      <c r="AR56" s="12"/>
      <c r="AS56" s="88"/>
      <c r="AT56" s="405"/>
      <c r="AU56" s="659">
        <v>-49.032277097867095</v>
      </c>
      <c r="AV56" s="659">
        <v>-47.4820167308722</v>
      </c>
      <c r="AW56" s="459">
        <v>50.48363249996398</v>
      </c>
      <c r="AX56" s="304">
        <v>24.87368570159833</v>
      </c>
      <c r="AY56" s="85"/>
      <c r="AZ56" s="304">
        <v>25.609946798365645</v>
      </c>
      <c r="BA56" s="466">
        <v>55.59</v>
      </c>
      <c r="BB56" s="12"/>
      <c r="BC56" s="12"/>
      <c r="BD56" s="88"/>
      <c r="BE56" s="405"/>
      <c r="BF56" s="1091"/>
      <c r="BG56" s="1091"/>
      <c r="BH56" s="1091"/>
    </row>
    <row r="57" spans="1:60" s="10" customFormat="1" ht="24.75" customHeight="1" hidden="1">
      <c r="A57" s="168" t="s">
        <v>59</v>
      </c>
      <c r="B57" s="171" t="s">
        <v>184</v>
      </c>
      <c r="C57" s="52" t="s">
        <v>3</v>
      </c>
      <c r="D57" s="35">
        <v>42.785</v>
      </c>
      <c r="E57" s="35">
        <v>30.68</v>
      </c>
      <c r="F57" s="35">
        <v>35.73</v>
      </c>
      <c r="G57" s="1004">
        <v>33.772</v>
      </c>
      <c r="H57" s="32">
        <v>34.29087704928</v>
      </c>
      <c r="I57" s="12">
        <v>16.895386799999997</v>
      </c>
      <c r="J57" s="84"/>
      <c r="K57" s="12">
        <v>17.395490249279998</v>
      </c>
      <c r="L57" s="1004">
        <v>33.702</v>
      </c>
      <c r="M57" s="1004">
        <v>36.43</v>
      </c>
      <c r="N57" s="32">
        <v>35.615</v>
      </c>
      <c r="O57" s="32">
        <v>36.434145</v>
      </c>
      <c r="P57" s="12">
        <v>17.8075</v>
      </c>
      <c r="Q57" s="84"/>
      <c r="R57" s="12">
        <v>18.626645</v>
      </c>
      <c r="S57" s="225">
        <v>37.6939964207</v>
      </c>
      <c r="T57" s="225">
        <v>18.626645</v>
      </c>
      <c r="U57" s="300"/>
      <c r="V57" s="12">
        <v>19.0673514207</v>
      </c>
      <c r="W57" s="12">
        <v>30.247</v>
      </c>
      <c r="X57" s="12">
        <v>37.6202349065</v>
      </c>
      <c r="Y57" s="12">
        <v>18.626645</v>
      </c>
      <c r="Z57" s="12">
        <v>18.993589906500002</v>
      </c>
      <c r="AA57" s="225">
        <v>38.69909644345272</v>
      </c>
      <c r="AB57" s="12">
        <v>19.0673514207</v>
      </c>
      <c r="AC57" s="84"/>
      <c r="AD57" s="12">
        <v>19.63174502275272</v>
      </c>
      <c r="AE57" s="12">
        <v>39.5</v>
      </c>
      <c r="AF57" s="1004"/>
      <c r="AG57" s="12">
        <v>38.58481772950267</v>
      </c>
      <c r="AH57" s="12">
        <v>18.993589906500002</v>
      </c>
      <c r="AI57" s="12">
        <v>19.591227823002665</v>
      </c>
      <c r="AJ57" s="385"/>
      <c r="AK57" s="1067">
        <v>38.5</v>
      </c>
      <c r="AL57" s="417">
        <v>39.84458969817892</v>
      </c>
      <c r="AM57" s="12">
        <v>19.63174502275272</v>
      </c>
      <c r="AN57" s="85"/>
      <c r="AO57" s="405">
        <v>20.212844675426204</v>
      </c>
      <c r="AP57" s="467"/>
      <c r="AQ57" s="1060">
        <v>39.91607208687178</v>
      </c>
      <c r="AR57" s="1060">
        <v>19.591227823002665</v>
      </c>
      <c r="AS57" s="1061"/>
      <c r="AT57" s="1062">
        <v>20.324844263869114</v>
      </c>
      <c r="AU57" s="660">
        <v>0.07148238869285706</v>
      </c>
      <c r="AV57" s="660">
        <v>1.3312543573691116</v>
      </c>
      <c r="AW57" s="454">
        <v>41.02398955324503</v>
      </c>
      <c r="AX57" s="305">
        <v>20.212844675426204</v>
      </c>
      <c r="AY57" s="85"/>
      <c r="AZ57" s="265">
        <v>20.811144877818823</v>
      </c>
      <c r="BA57" s="467">
        <v>45</v>
      </c>
      <c r="BB57" s="1060"/>
      <c r="BC57" s="1060"/>
      <c r="BD57" s="1061"/>
      <c r="BE57" s="1062"/>
      <c r="BF57" s="1091"/>
      <c r="BG57" s="1091"/>
      <c r="BH57" s="1091"/>
    </row>
    <row r="58" spans="1:60" ht="18.75" customHeight="1" hidden="1">
      <c r="A58" s="152"/>
      <c r="B58" s="73" t="s">
        <v>8</v>
      </c>
      <c r="C58" s="74" t="s">
        <v>6</v>
      </c>
      <c r="D58" s="45">
        <v>0.12</v>
      </c>
      <c r="E58" s="45">
        <v>0.1</v>
      </c>
      <c r="F58" s="45">
        <v>0.2</v>
      </c>
      <c r="G58" s="1026">
        <v>0.2</v>
      </c>
      <c r="H58" s="262">
        <v>0.1</v>
      </c>
      <c r="I58" s="227">
        <v>0.1</v>
      </c>
      <c r="J58" s="228"/>
      <c r="K58" s="227">
        <v>0.1</v>
      </c>
      <c r="L58" s="1012"/>
      <c r="M58" s="1012">
        <v>0.2</v>
      </c>
      <c r="N58" s="262">
        <v>0.2</v>
      </c>
      <c r="O58" s="262">
        <v>0.2</v>
      </c>
      <c r="P58" s="227">
        <v>0.2</v>
      </c>
      <c r="Q58" s="228"/>
      <c r="R58" s="227">
        <v>0.2</v>
      </c>
      <c r="S58" s="26"/>
      <c r="T58" s="26"/>
      <c r="U58" s="84"/>
      <c r="V58" s="26"/>
      <c r="W58" s="26"/>
      <c r="X58" s="26"/>
      <c r="Y58" s="26">
        <v>0.2</v>
      </c>
      <c r="Z58" s="26"/>
      <c r="AA58" s="26"/>
      <c r="AB58" s="26"/>
      <c r="AC58" s="84"/>
      <c r="AD58" s="26"/>
      <c r="AE58" s="26">
        <v>0.2</v>
      </c>
      <c r="AF58" s="1005"/>
      <c r="AG58" s="26"/>
      <c r="AH58" s="26"/>
      <c r="AI58" s="26"/>
      <c r="AJ58" s="383"/>
      <c r="AK58" s="1068"/>
      <c r="AL58" s="400"/>
      <c r="AM58" s="26"/>
      <c r="AN58" s="84"/>
      <c r="AO58" s="401"/>
      <c r="AP58" s="465"/>
      <c r="AQ58" s="26"/>
      <c r="AR58" s="26"/>
      <c r="AS58" s="84"/>
      <c r="AT58" s="401"/>
      <c r="AU58" s="661">
        <v>0</v>
      </c>
      <c r="AV58" s="661">
        <v>0</v>
      </c>
      <c r="AW58" s="445"/>
      <c r="AX58" s="26"/>
      <c r="AY58" s="84"/>
      <c r="AZ58" s="26"/>
      <c r="BA58" s="465"/>
      <c r="BB58" s="26"/>
      <c r="BC58" s="26"/>
      <c r="BD58" s="84"/>
      <c r="BE58" s="401"/>
      <c r="BF58" s="33"/>
      <c r="BG58" s="33"/>
      <c r="BH58" s="33"/>
    </row>
    <row r="59" spans="1:60" ht="20.25" customHeight="1" hidden="1">
      <c r="A59" s="152"/>
      <c r="B59" s="73" t="s">
        <v>60</v>
      </c>
      <c r="C59" s="74" t="s">
        <v>5</v>
      </c>
      <c r="D59" s="39">
        <v>29711.805555555555</v>
      </c>
      <c r="E59" s="260">
        <v>25566.666666666664</v>
      </c>
      <c r="F59" s="260">
        <v>14887.499999999998</v>
      </c>
      <c r="G59" s="1024">
        <v>14071.666666666666</v>
      </c>
      <c r="H59" s="224">
        <v>28575.730874399997</v>
      </c>
      <c r="I59" s="224">
        <v>28158.977999999996</v>
      </c>
      <c r="J59" s="253"/>
      <c r="K59" s="224">
        <v>28992.483748799994</v>
      </c>
      <c r="L59" s="1026"/>
      <c r="M59" s="1026">
        <v>15479.2</v>
      </c>
      <c r="N59" s="299">
        <v>14839.583333333332</v>
      </c>
      <c r="O59" s="299">
        <v>15180.893750000001</v>
      </c>
      <c r="P59" s="299">
        <v>14839.583333333332</v>
      </c>
      <c r="Q59" s="321"/>
      <c r="R59" s="299">
        <v>15522.204166666666</v>
      </c>
      <c r="S59" s="26"/>
      <c r="T59" s="26"/>
      <c r="U59" s="84"/>
      <c r="V59" s="26"/>
      <c r="W59" s="26"/>
      <c r="X59" s="26"/>
      <c r="Y59" s="298">
        <v>15522.204166666666</v>
      </c>
      <c r="Z59" s="26"/>
      <c r="AA59" s="26"/>
      <c r="AB59" s="26"/>
      <c r="AC59" s="84"/>
      <c r="AD59" s="26"/>
      <c r="AE59" s="26">
        <v>16458.3</v>
      </c>
      <c r="AF59" s="1005"/>
      <c r="AG59" s="26"/>
      <c r="AH59" s="26"/>
      <c r="AI59" s="26"/>
      <c r="AJ59" s="383"/>
      <c r="AK59" s="1068"/>
      <c r="AL59" s="400"/>
      <c r="AM59" s="26"/>
      <c r="AN59" s="84"/>
      <c r="AO59" s="401"/>
      <c r="AP59" s="465"/>
      <c r="AQ59" s="26"/>
      <c r="AR59" s="26"/>
      <c r="AS59" s="84"/>
      <c r="AT59" s="401"/>
      <c r="AU59" s="661">
        <v>0</v>
      </c>
      <c r="AV59" s="661">
        <v>0</v>
      </c>
      <c r="AW59" s="445"/>
      <c r="AX59" s="26"/>
      <c r="AY59" s="84"/>
      <c r="AZ59" s="26"/>
      <c r="BA59" s="465"/>
      <c r="BB59" s="26"/>
      <c r="BC59" s="26"/>
      <c r="BD59" s="84"/>
      <c r="BE59" s="401"/>
      <c r="BF59" s="33"/>
      <c r="BG59" s="33"/>
      <c r="BH59" s="33"/>
    </row>
    <row r="60" spans="1:60" s="10" customFormat="1" ht="22.5" customHeight="1" hidden="1">
      <c r="A60" s="168" t="s">
        <v>61</v>
      </c>
      <c r="B60" s="169" t="s">
        <v>193</v>
      </c>
      <c r="C60" s="52" t="s">
        <v>3</v>
      </c>
      <c r="D60" s="35">
        <v>8.092</v>
      </c>
      <c r="E60" s="35">
        <v>8.38</v>
      </c>
      <c r="F60" s="35">
        <v>9.5</v>
      </c>
      <c r="G60" s="1004">
        <v>5.964</v>
      </c>
      <c r="H60" s="12">
        <v>10.35584486888256</v>
      </c>
      <c r="I60" s="12">
        <v>5.102406813599999</v>
      </c>
      <c r="J60" s="84"/>
      <c r="K60" s="12">
        <v>5.25343805528256</v>
      </c>
      <c r="L60" s="1004">
        <v>6.067</v>
      </c>
      <c r="M60" s="1004">
        <v>7.36</v>
      </c>
      <c r="N60" s="12">
        <v>7.194</v>
      </c>
      <c r="O60" s="12">
        <v>7.35969729</v>
      </c>
      <c r="P60" s="12">
        <v>3.597115</v>
      </c>
      <c r="Q60" s="88"/>
      <c r="R60" s="12">
        <v>3.7625822899999997</v>
      </c>
      <c r="S60" s="12">
        <v>7.6141872769814</v>
      </c>
      <c r="T60" s="12">
        <v>3.7625822899999997</v>
      </c>
      <c r="U60" s="85"/>
      <c r="V60" s="12">
        <v>3.8516049869813997</v>
      </c>
      <c r="W60" s="12">
        <v>6.11</v>
      </c>
      <c r="X60" s="12">
        <v>7.599287451113</v>
      </c>
      <c r="Y60" s="12">
        <v>3.76258229</v>
      </c>
      <c r="Z60" s="12">
        <v>3.836705161113</v>
      </c>
      <c r="AA60" s="12">
        <v>7.8172174815774484</v>
      </c>
      <c r="AB60" s="12">
        <v>3.8516049869813997</v>
      </c>
      <c r="AC60" s="84"/>
      <c r="AD60" s="12">
        <v>3.965612494596049</v>
      </c>
      <c r="AE60" s="12">
        <v>7.98</v>
      </c>
      <c r="AF60" s="1004"/>
      <c r="AG60" s="12">
        <v>7.794133181359539</v>
      </c>
      <c r="AH60" s="12">
        <v>3.836705161113</v>
      </c>
      <c r="AI60" s="12">
        <v>3.9574280202465393</v>
      </c>
      <c r="AJ60" s="385"/>
      <c r="AK60" s="1067">
        <v>7.78</v>
      </c>
      <c r="AL60" s="404">
        <v>8.048607119032141</v>
      </c>
      <c r="AM60" s="12">
        <v>3.965612494596049</v>
      </c>
      <c r="AN60" s="85"/>
      <c r="AO60" s="405">
        <v>4.082994624436093</v>
      </c>
      <c r="AP60" s="467"/>
      <c r="AQ60" s="1060">
        <v>8.063046561548097</v>
      </c>
      <c r="AR60" s="1060">
        <v>3.9574280202465393</v>
      </c>
      <c r="AS60" s="1061"/>
      <c r="AT60" s="1062">
        <v>4.105618541301558</v>
      </c>
      <c r="AU60" s="660">
        <v>0.014439442515955747</v>
      </c>
      <c r="AV60" s="660">
        <v>0.2689133801885575</v>
      </c>
      <c r="AW60" s="447">
        <v>8.286845889755496</v>
      </c>
      <c r="AX60" s="12">
        <v>4.082994624436093</v>
      </c>
      <c r="AY60" s="85"/>
      <c r="AZ60" s="12">
        <v>4.203851265319402</v>
      </c>
      <c r="BA60" s="467">
        <v>9.09</v>
      </c>
      <c r="BB60" s="1060"/>
      <c r="BC60" s="1060"/>
      <c r="BD60" s="1061"/>
      <c r="BE60" s="1062"/>
      <c r="BF60" s="1091"/>
      <c r="BG60" s="1091"/>
      <c r="BH60" s="1091"/>
    </row>
    <row r="61" spans="1:60" s="10" customFormat="1" ht="34.5" customHeight="1" hidden="1">
      <c r="A61" s="168"/>
      <c r="B61" s="172" t="s">
        <v>171</v>
      </c>
      <c r="C61" s="52" t="s">
        <v>2</v>
      </c>
      <c r="D61" s="223">
        <v>0.18913170503681198</v>
      </c>
      <c r="E61" s="223">
        <v>0.273142112125163</v>
      </c>
      <c r="F61" s="223">
        <v>0.265883011474951</v>
      </c>
      <c r="G61" s="1027">
        <v>0.17659599668364329</v>
      </c>
      <c r="H61" s="223">
        <v>0.302</v>
      </c>
      <c r="I61" s="223">
        <v>0.302</v>
      </c>
      <c r="J61" s="84"/>
      <c r="K61" s="223">
        <v>0.30200000000000005</v>
      </c>
      <c r="L61" s="1027"/>
      <c r="M61" s="1027"/>
      <c r="N61" s="12">
        <v>7.194</v>
      </c>
      <c r="O61" s="12"/>
      <c r="P61" s="12"/>
      <c r="Q61" s="84"/>
      <c r="R61" s="12"/>
      <c r="S61" s="82"/>
      <c r="T61" s="82"/>
      <c r="U61" s="85"/>
      <c r="V61" s="82"/>
      <c r="W61" s="82"/>
      <c r="X61" s="82"/>
      <c r="Y61" s="82"/>
      <c r="Z61" s="82"/>
      <c r="AA61" s="82"/>
      <c r="AB61" s="82"/>
      <c r="AC61" s="85"/>
      <c r="AD61" s="82"/>
      <c r="AE61" s="82"/>
      <c r="AF61" s="145"/>
      <c r="AG61" s="82"/>
      <c r="AH61" s="82"/>
      <c r="AI61" s="82"/>
      <c r="AJ61" s="387"/>
      <c r="AK61" s="413"/>
      <c r="AL61" s="406"/>
      <c r="AM61" s="82"/>
      <c r="AN61" s="85"/>
      <c r="AO61" s="412"/>
      <c r="AP61" s="469"/>
      <c r="AQ61" s="26"/>
      <c r="AR61" s="26"/>
      <c r="AS61" s="84"/>
      <c r="AT61" s="401"/>
      <c r="AU61" s="666">
        <v>0</v>
      </c>
      <c r="AV61" s="666">
        <v>0</v>
      </c>
      <c r="AW61" s="451"/>
      <c r="AX61" s="82"/>
      <c r="AY61" s="85"/>
      <c r="AZ61" s="82"/>
      <c r="BA61" s="469"/>
      <c r="BB61" s="26"/>
      <c r="BC61" s="26"/>
      <c r="BD61" s="84"/>
      <c r="BE61" s="401"/>
      <c r="BF61" s="1091"/>
      <c r="BG61" s="1091"/>
      <c r="BH61" s="1091"/>
    </row>
    <row r="62" spans="1:60" s="10" customFormat="1" ht="27.75" customHeight="1" hidden="1">
      <c r="A62" s="168" t="s">
        <v>62</v>
      </c>
      <c r="B62" s="172" t="s">
        <v>183</v>
      </c>
      <c r="C62" s="52" t="s">
        <v>3</v>
      </c>
      <c r="D62" s="35">
        <v>0.82</v>
      </c>
      <c r="E62" s="35">
        <v>3.9</v>
      </c>
      <c r="F62" s="35">
        <v>1.26</v>
      </c>
      <c r="G62" s="1004">
        <v>13.654</v>
      </c>
      <c r="H62" s="26">
        <v>0</v>
      </c>
      <c r="I62" s="13">
        <v>0</v>
      </c>
      <c r="J62" s="84"/>
      <c r="K62" s="26">
        <v>0</v>
      </c>
      <c r="L62" s="1005">
        <v>1.725</v>
      </c>
      <c r="M62" s="1005"/>
      <c r="N62" s="35">
        <v>1.065</v>
      </c>
      <c r="O62" s="12">
        <v>1.065</v>
      </c>
      <c r="P62" s="12">
        <v>0.5325</v>
      </c>
      <c r="Q62" s="84"/>
      <c r="R62" s="12">
        <v>0.5325</v>
      </c>
      <c r="S62" s="225">
        <v>1.07759895</v>
      </c>
      <c r="T62" s="225">
        <v>0.5325</v>
      </c>
      <c r="U62" s="300"/>
      <c r="V62" s="12">
        <v>0.54509895</v>
      </c>
      <c r="W62" s="12">
        <v>0.678</v>
      </c>
      <c r="X62" s="12">
        <v>1.07549025</v>
      </c>
      <c r="Y62" s="12">
        <v>0.5325</v>
      </c>
      <c r="Z62" s="12">
        <v>0.54299025</v>
      </c>
      <c r="AA62" s="225">
        <v>1.1063328289199998</v>
      </c>
      <c r="AB62" s="12">
        <v>0.54509895</v>
      </c>
      <c r="AC62" s="84"/>
      <c r="AD62" s="12">
        <v>0.56123387892</v>
      </c>
      <c r="AE62" s="12">
        <v>1.1</v>
      </c>
      <c r="AF62" s="1004"/>
      <c r="AG62" s="12">
        <v>1.1030658200100003</v>
      </c>
      <c r="AH62" s="12">
        <v>0.54299025</v>
      </c>
      <c r="AI62" s="12">
        <v>0.5600755700100003</v>
      </c>
      <c r="AJ62" s="385"/>
      <c r="AK62" s="1067">
        <v>1.04</v>
      </c>
      <c r="AL62" s="417">
        <v>1.139080280656032</v>
      </c>
      <c r="AM62" s="12">
        <v>0.56123387892</v>
      </c>
      <c r="AN62" s="85"/>
      <c r="AO62" s="405">
        <v>0.5778464017360321</v>
      </c>
      <c r="AP62" s="467"/>
      <c r="AQ62" s="1060">
        <v>1.166779590203597</v>
      </c>
      <c r="AR62" s="1060">
        <v>0.5600755700100003</v>
      </c>
      <c r="AS62" s="1061"/>
      <c r="AT62" s="1062">
        <v>0.6067040201935966</v>
      </c>
      <c r="AU62" s="660">
        <v>0.027699309547564832</v>
      </c>
      <c r="AV62" s="660">
        <v>0.06371377019359659</v>
      </c>
      <c r="AW62" s="454">
        <v>1.1727970569634507</v>
      </c>
      <c r="AX62" s="305">
        <v>0.5778464017360321</v>
      </c>
      <c r="AY62" s="85"/>
      <c r="AZ62" s="265">
        <v>0.5949506552274186</v>
      </c>
      <c r="BA62" s="467">
        <v>1.5</v>
      </c>
      <c r="BB62" s="1060"/>
      <c r="BC62" s="1060"/>
      <c r="BD62" s="1061"/>
      <c r="BE62" s="1062"/>
      <c r="BF62" s="1091"/>
      <c r="BG62" s="1091"/>
      <c r="BH62" s="1091"/>
    </row>
    <row r="63" spans="1:60" s="20" customFormat="1" ht="16.5" customHeight="1" hidden="1">
      <c r="A63" s="154"/>
      <c r="B63" s="75" t="s">
        <v>64</v>
      </c>
      <c r="C63" s="47" t="s">
        <v>22</v>
      </c>
      <c r="D63" s="35"/>
      <c r="E63" s="35"/>
      <c r="F63" s="35"/>
      <c r="G63" s="1004"/>
      <c r="H63" s="83"/>
      <c r="I63" s="83"/>
      <c r="J63" s="84"/>
      <c r="K63" s="83"/>
      <c r="L63" s="1005"/>
      <c r="M63" s="1005"/>
      <c r="N63" s="35"/>
      <c r="O63" s="83"/>
      <c r="P63" s="83"/>
      <c r="Q63" s="84"/>
      <c r="R63" s="83"/>
      <c r="S63" s="83"/>
      <c r="T63" s="83"/>
      <c r="U63" s="84"/>
      <c r="V63" s="83"/>
      <c r="W63" s="83"/>
      <c r="X63" s="83"/>
      <c r="Y63" s="83"/>
      <c r="Z63" s="83"/>
      <c r="AA63" s="83"/>
      <c r="AB63" s="83"/>
      <c r="AC63" s="84"/>
      <c r="AD63" s="83"/>
      <c r="AE63" s="83"/>
      <c r="AF63" s="1005"/>
      <c r="AG63" s="83"/>
      <c r="AH63" s="83"/>
      <c r="AI63" s="83"/>
      <c r="AJ63" s="394"/>
      <c r="AK63" s="1068"/>
      <c r="AL63" s="427"/>
      <c r="AM63" s="83"/>
      <c r="AN63" s="84"/>
      <c r="AO63" s="428"/>
      <c r="AP63" s="465"/>
      <c r="AQ63" s="83"/>
      <c r="AR63" s="83"/>
      <c r="AS63" s="84"/>
      <c r="AT63" s="428"/>
      <c r="AU63" s="675">
        <v>0</v>
      </c>
      <c r="AV63" s="675">
        <v>0</v>
      </c>
      <c r="AW63" s="460"/>
      <c r="AX63" s="83"/>
      <c r="AY63" s="84"/>
      <c r="AZ63" s="83"/>
      <c r="BA63" s="465"/>
      <c r="BB63" s="83"/>
      <c r="BC63" s="83"/>
      <c r="BD63" s="84"/>
      <c r="BE63" s="428"/>
      <c r="BF63" s="1094"/>
      <c r="BG63" s="1094"/>
      <c r="BH63" s="1094"/>
    </row>
    <row r="64" spans="1:60" s="20" customFormat="1" ht="18.75" customHeight="1" hidden="1">
      <c r="A64" s="154"/>
      <c r="B64" s="75" t="s">
        <v>65</v>
      </c>
      <c r="C64" s="47" t="s">
        <v>22</v>
      </c>
      <c r="D64" s="35"/>
      <c r="E64" s="35"/>
      <c r="F64" s="35"/>
      <c r="G64" s="1004"/>
      <c r="H64" s="83"/>
      <c r="I64" s="83"/>
      <c r="J64" s="84"/>
      <c r="K64" s="83"/>
      <c r="L64" s="1005"/>
      <c r="M64" s="1005"/>
      <c r="N64" s="35"/>
      <c r="O64" s="83"/>
      <c r="P64" s="83"/>
      <c r="Q64" s="84"/>
      <c r="R64" s="83"/>
      <c r="S64" s="83"/>
      <c r="T64" s="83"/>
      <c r="U64" s="84"/>
      <c r="V64" s="83"/>
      <c r="W64" s="83"/>
      <c r="X64" s="83"/>
      <c r="Y64" s="83"/>
      <c r="Z64" s="83"/>
      <c r="AA64" s="83"/>
      <c r="AB64" s="83"/>
      <c r="AC64" s="84"/>
      <c r="AD64" s="83"/>
      <c r="AE64" s="83"/>
      <c r="AF64" s="1005"/>
      <c r="AG64" s="83"/>
      <c r="AH64" s="83"/>
      <c r="AI64" s="83"/>
      <c r="AJ64" s="394"/>
      <c r="AK64" s="1068"/>
      <c r="AL64" s="427"/>
      <c r="AM64" s="83"/>
      <c r="AN64" s="84"/>
      <c r="AO64" s="428"/>
      <c r="AP64" s="465"/>
      <c r="AQ64" s="83"/>
      <c r="AR64" s="83"/>
      <c r="AS64" s="84"/>
      <c r="AT64" s="428"/>
      <c r="AU64" s="675">
        <v>0</v>
      </c>
      <c r="AV64" s="675">
        <v>0</v>
      </c>
      <c r="AW64" s="460"/>
      <c r="AX64" s="83"/>
      <c r="AY64" s="84"/>
      <c r="AZ64" s="83"/>
      <c r="BA64" s="465"/>
      <c r="BB64" s="83"/>
      <c r="BC64" s="83"/>
      <c r="BD64" s="84"/>
      <c r="BE64" s="428"/>
      <c r="BF64" s="1094"/>
      <c r="BG64" s="1094"/>
      <c r="BH64" s="1094"/>
    </row>
    <row r="65" spans="1:80" s="20" customFormat="1" ht="21" customHeight="1" hidden="1">
      <c r="A65" s="154"/>
      <c r="B65" s="75" t="s">
        <v>66</v>
      </c>
      <c r="C65" s="47" t="s">
        <v>22</v>
      </c>
      <c r="D65" s="35"/>
      <c r="E65" s="35"/>
      <c r="F65" s="35"/>
      <c r="G65" s="1004">
        <v>0.954</v>
      </c>
      <c r="H65" s="43"/>
      <c r="I65" s="43"/>
      <c r="J65" s="84"/>
      <c r="K65" s="43"/>
      <c r="L65" s="1005"/>
      <c r="M65" s="1005"/>
      <c r="N65" s="35"/>
      <c r="O65" s="43"/>
      <c r="P65" s="43"/>
      <c r="Q65" s="84"/>
      <c r="R65" s="43"/>
      <c r="S65" s="43"/>
      <c r="T65" s="43"/>
      <c r="U65" s="84"/>
      <c r="V65" s="43"/>
      <c r="W65" s="43"/>
      <c r="X65" s="43"/>
      <c r="Y65" s="43"/>
      <c r="Z65" s="43"/>
      <c r="AA65" s="43"/>
      <c r="AB65" s="43"/>
      <c r="AC65" s="84"/>
      <c r="AD65" s="43"/>
      <c r="AE65" s="43"/>
      <c r="AF65" s="1005"/>
      <c r="AG65" s="43"/>
      <c r="AH65" s="43"/>
      <c r="AI65" s="43"/>
      <c r="AJ65" s="395"/>
      <c r="AK65" s="1068"/>
      <c r="AL65" s="429"/>
      <c r="AM65" s="43"/>
      <c r="AN65" s="84"/>
      <c r="AO65" s="430"/>
      <c r="AP65" s="465"/>
      <c r="AQ65" s="43"/>
      <c r="AR65" s="43"/>
      <c r="AS65" s="84"/>
      <c r="AT65" s="430"/>
      <c r="AU65" s="676">
        <v>0</v>
      </c>
      <c r="AV65" s="676">
        <v>0</v>
      </c>
      <c r="AW65" s="461"/>
      <c r="AX65" s="43"/>
      <c r="AY65" s="84"/>
      <c r="AZ65" s="43"/>
      <c r="BA65" s="465"/>
      <c r="BB65" s="43"/>
      <c r="BC65" s="43"/>
      <c r="BD65" s="84"/>
      <c r="BE65" s="430"/>
      <c r="BF65" s="1095"/>
      <c r="BG65" s="1095"/>
      <c r="BH65" s="1095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</row>
    <row r="66" spans="1:80" s="20" customFormat="1" ht="16.5" customHeight="1" hidden="1">
      <c r="A66" s="154"/>
      <c r="B66" s="75" t="s">
        <v>67</v>
      </c>
      <c r="C66" s="47" t="s">
        <v>22</v>
      </c>
      <c r="D66" s="35"/>
      <c r="E66" s="35"/>
      <c r="F66" s="35"/>
      <c r="G66" s="1004"/>
      <c r="H66" s="43"/>
      <c r="I66" s="43"/>
      <c r="J66" s="84"/>
      <c r="K66" s="43"/>
      <c r="L66" s="1005"/>
      <c r="M66" s="1005"/>
      <c r="N66" s="35"/>
      <c r="O66" s="43"/>
      <c r="P66" s="43"/>
      <c r="Q66" s="84"/>
      <c r="R66" s="43"/>
      <c r="S66" s="43"/>
      <c r="T66" s="43"/>
      <c r="U66" s="84"/>
      <c r="V66" s="43"/>
      <c r="W66" s="43"/>
      <c r="X66" s="43"/>
      <c r="Y66" s="43"/>
      <c r="Z66" s="43"/>
      <c r="AA66" s="43"/>
      <c r="AB66" s="43"/>
      <c r="AC66" s="84"/>
      <c r="AD66" s="43"/>
      <c r="AE66" s="43"/>
      <c r="AF66" s="1005"/>
      <c r="AG66" s="43"/>
      <c r="AH66" s="43"/>
      <c r="AI66" s="43"/>
      <c r="AJ66" s="395"/>
      <c r="AK66" s="1068"/>
      <c r="AL66" s="429"/>
      <c r="AM66" s="43"/>
      <c r="AN66" s="84"/>
      <c r="AO66" s="430"/>
      <c r="AP66" s="465"/>
      <c r="AQ66" s="43"/>
      <c r="AR66" s="43"/>
      <c r="AS66" s="84"/>
      <c r="AT66" s="430"/>
      <c r="AU66" s="676">
        <v>0</v>
      </c>
      <c r="AV66" s="676">
        <v>0</v>
      </c>
      <c r="AW66" s="461"/>
      <c r="AX66" s="43"/>
      <c r="AY66" s="84"/>
      <c r="AZ66" s="43"/>
      <c r="BA66" s="465"/>
      <c r="BB66" s="43"/>
      <c r="BC66" s="43"/>
      <c r="BD66" s="84"/>
      <c r="BE66" s="430"/>
      <c r="BF66" s="1095"/>
      <c r="BG66" s="1095"/>
      <c r="BH66" s="1095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</row>
    <row r="67" spans="1:80" s="20" customFormat="1" ht="15" customHeight="1" hidden="1">
      <c r="A67" s="154"/>
      <c r="B67" s="70" t="s">
        <v>68</v>
      </c>
      <c r="C67" s="47" t="s">
        <v>22</v>
      </c>
      <c r="D67" s="35"/>
      <c r="E67" s="35"/>
      <c r="F67" s="35"/>
      <c r="G67" s="1004"/>
      <c r="H67" s="43"/>
      <c r="I67" s="43"/>
      <c r="J67" s="84"/>
      <c r="K67" s="43"/>
      <c r="L67" s="1005"/>
      <c r="M67" s="1005"/>
      <c r="N67" s="35"/>
      <c r="O67" s="43"/>
      <c r="P67" s="43"/>
      <c r="Q67" s="84"/>
      <c r="R67" s="43"/>
      <c r="S67" s="43"/>
      <c r="T67" s="43"/>
      <c r="U67" s="84"/>
      <c r="V67" s="43"/>
      <c r="W67" s="43"/>
      <c r="X67" s="43"/>
      <c r="Y67" s="43"/>
      <c r="Z67" s="43"/>
      <c r="AA67" s="43"/>
      <c r="AB67" s="43"/>
      <c r="AC67" s="84"/>
      <c r="AD67" s="43"/>
      <c r="AE67" s="43"/>
      <c r="AF67" s="1005"/>
      <c r="AG67" s="43"/>
      <c r="AH67" s="43"/>
      <c r="AI67" s="43"/>
      <c r="AJ67" s="395"/>
      <c r="AK67" s="1068"/>
      <c r="AL67" s="429"/>
      <c r="AM67" s="43"/>
      <c r="AN67" s="84"/>
      <c r="AO67" s="430"/>
      <c r="AP67" s="465"/>
      <c r="AQ67" s="43"/>
      <c r="AR67" s="43"/>
      <c r="AS67" s="84"/>
      <c r="AT67" s="430"/>
      <c r="AU67" s="676">
        <v>0</v>
      </c>
      <c r="AV67" s="676">
        <v>0</v>
      </c>
      <c r="AW67" s="461"/>
      <c r="AX67" s="43"/>
      <c r="AY67" s="84"/>
      <c r="AZ67" s="43"/>
      <c r="BA67" s="465"/>
      <c r="BB67" s="43"/>
      <c r="BC67" s="43"/>
      <c r="BD67" s="84"/>
      <c r="BE67" s="430"/>
      <c r="BF67" s="1095"/>
      <c r="BG67" s="1095"/>
      <c r="BH67" s="1095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</row>
    <row r="68" spans="1:80" s="20" customFormat="1" ht="18" customHeight="1" hidden="1">
      <c r="A68" s="154"/>
      <c r="B68" s="70" t="s">
        <v>69</v>
      </c>
      <c r="C68" s="47" t="s">
        <v>22</v>
      </c>
      <c r="D68" s="35"/>
      <c r="E68" s="35"/>
      <c r="F68" s="35"/>
      <c r="G68" s="1004"/>
      <c r="H68" s="43"/>
      <c r="I68" s="43"/>
      <c r="J68" s="84"/>
      <c r="K68" s="43"/>
      <c r="L68" s="1005"/>
      <c r="M68" s="1005"/>
      <c r="N68" s="35"/>
      <c r="O68" s="43"/>
      <c r="P68" s="43"/>
      <c r="Q68" s="84"/>
      <c r="R68" s="43"/>
      <c r="S68" s="43"/>
      <c r="T68" s="43"/>
      <c r="U68" s="84"/>
      <c r="V68" s="43"/>
      <c r="W68" s="43"/>
      <c r="X68" s="43"/>
      <c r="Y68" s="43"/>
      <c r="Z68" s="43"/>
      <c r="AA68" s="43"/>
      <c r="AB68" s="43"/>
      <c r="AC68" s="84"/>
      <c r="AD68" s="43"/>
      <c r="AE68" s="43"/>
      <c r="AF68" s="1005"/>
      <c r="AG68" s="43"/>
      <c r="AH68" s="43"/>
      <c r="AI68" s="43"/>
      <c r="AJ68" s="395"/>
      <c r="AK68" s="1068"/>
      <c r="AL68" s="429"/>
      <c r="AM68" s="43"/>
      <c r="AN68" s="84"/>
      <c r="AO68" s="430"/>
      <c r="AP68" s="465"/>
      <c r="AQ68" s="43"/>
      <c r="AR68" s="43"/>
      <c r="AS68" s="84"/>
      <c r="AT68" s="430"/>
      <c r="AU68" s="676">
        <v>0</v>
      </c>
      <c r="AV68" s="676">
        <v>0</v>
      </c>
      <c r="AW68" s="461"/>
      <c r="AX68" s="43"/>
      <c r="AY68" s="84"/>
      <c r="AZ68" s="43"/>
      <c r="BA68" s="465"/>
      <c r="BB68" s="43"/>
      <c r="BC68" s="43"/>
      <c r="BD68" s="84"/>
      <c r="BE68" s="430"/>
      <c r="BF68" s="1095"/>
      <c r="BG68" s="1095"/>
      <c r="BH68" s="1095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</row>
    <row r="69" spans="1:80" s="20" customFormat="1" ht="20.25" customHeight="1" hidden="1" thickBot="1">
      <c r="A69" s="154"/>
      <c r="B69" s="70" t="s">
        <v>70</v>
      </c>
      <c r="C69" s="47" t="s">
        <v>22</v>
      </c>
      <c r="D69" s="40"/>
      <c r="E69" s="40"/>
      <c r="F69" s="40"/>
      <c r="G69" s="1040">
        <v>12.7</v>
      </c>
      <c r="H69" s="328"/>
      <c r="I69" s="328"/>
      <c r="J69" s="566"/>
      <c r="K69" s="328"/>
      <c r="L69" s="1014"/>
      <c r="M69" s="1014"/>
      <c r="N69" s="40"/>
      <c r="O69" s="328"/>
      <c r="P69" s="328"/>
      <c r="Q69" s="566"/>
      <c r="R69" s="328"/>
      <c r="S69" s="328"/>
      <c r="T69" s="328"/>
      <c r="U69" s="566"/>
      <c r="V69" s="328"/>
      <c r="W69" s="328"/>
      <c r="X69" s="328"/>
      <c r="Y69" s="328"/>
      <c r="Z69" s="328"/>
      <c r="AA69" s="328"/>
      <c r="AB69" s="328"/>
      <c r="AC69" s="566"/>
      <c r="AD69" s="328"/>
      <c r="AE69" s="328"/>
      <c r="AF69" s="1014"/>
      <c r="AG69" s="328"/>
      <c r="AH69" s="328"/>
      <c r="AI69" s="328"/>
      <c r="AJ69" s="567"/>
      <c r="AK69" s="1076"/>
      <c r="AL69" s="568"/>
      <c r="AM69" s="328"/>
      <c r="AN69" s="566"/>
      <c r="AO69" s="569"/>
      <c r="AP69" s="570"/>
      <c r="AQ69" s="328"/>
      <c r="AR69" s="328"/>
      <c r="AS69" s="566"/>
      <c r="AT69" s="569"/>
      <c r="AU69" s="677">
        <v>0</v>
      </c>
      <c r="AV69" s="677">
        <v>0</v>
      </c>
      <c r="AW69" s="571"/>
      <c r="AX69" s="328"/>
      <c r="AY69" s="566"/>
      <c r="AZ69" s="328"/>
      <c r="BA69" s="570"/>
      <c r="BB69" s="328"/>
      <c r="BC69" s="328"/>
      <c r="BD69" s="566"/>
      <c r="BE69" s="569"/>
      <c r="BF69" s="1095"/>
      <c r="BG69" s="1095"/>
      <c r="BH69" s="1095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</row>
    <row r="70" spans="1:60" s="10" customFormat="1" ht="25.5" customHeight="1">
      <c r="A70" s="579" t="s">
        <v>71</v>
      </c>
      <c r="B70" s="580" t="s">
        <v>87</v>
      </c>
      <c r="C70" s="581" t="s">
        <v>3</v>
      </c>
      <c r="D70" s="582">
        <v>486.08</v>
      </c>
      <c r="E70" s="582">
        <v>431.72</v>
      </c>
      <c r="F70" s="582">
        <v>519.51</v>
      </c>
      <c r="G70" s="582">
        <v>519.635</v>
      </c>
      <c r="H70" s="582">
        <v>617.3880374159999</v>
      </c>
      <c r="I70" s="582">
        <v>301.65047999999996</v>
      </c>
      <c r="J70" s="583">
        <v>1.0467</v>
      </c>
      <c r="K70" s="582">
        <v>315.73755741599996</v>
      </c>
      <c r="L70" s="582">
        <v>625.674</v>
      </c>
      <c r="M70" s="582">
        <v>1000.4088</v>
      </c>
      <c r="N70" s="584">
        <v>953.207</v>
      </c>
      <c r="O70" s="584">
        <v>655.4074987358208</v>
      </c>
      <c r="P70" s="584">
        <v>318.313501085877</v>
      </c>
      <c r="Q70" s="584">
        <v>1.059</v>
      </c>
      <c r="R70" s="584">
        <v>337.09399764994373</v>
      </c>
      <c r="S70" s="584">
        <v>638.725544898788</v>
      </c>
      <c r="T70" s="584">
        <v>312.79409642447996</v>
      </c>
      <c r="U70" s="584">
        <v>1.042</v>
      </c>
      <c r="V70" s="584">
        <v>325.9314484743081</v>
      </c>
      <c r="W70" s="584">
        <v>1045.796</v>
      </c>
      <c r="X70" s="584">
        <v>634.9827686399999</v>
      </c>
      <c r="Y70" s="584">
        <v>310.05018</v>
      </c>
      <c r="Z70" s="584">
        <v>324.93258863999995</v>
      </c>
      <c r="AA70" s="584">
        <v>659.899799818759</v>
      </c>
      <c r="AB70" s="584">
        <v>323.4802940288034</v>
      </c>
      <c r="AC70" s="584">
        <v>1.04</v>
      </c>
      <c r="AD70" s="584">
        <v>336.41950578995556</v>
      </c>
      <c r="AE70" s="584">
        <v>906.4599999999999</v>
      </c>
      <c r="AF70" s="584"/>
      <c r="AG70" s="584">
        <v>795.8329620850518</v>
      </c>
      <c r="AH70" s="584">
        <v>390.11419710051564</v>
      </c>
      <c r="AI70" s="584">
        <v>405.7187649845362</v>
      </c>
      <c r="AJ70" s="585">
        <v>135.9331622662928</v>
      </c>
      <c r="AK70" s="1077">
        <v>572.71</v>
      </c>
      <c r="AL70" s="586">
        <v>680.6365664277283</v>
      </c>
      <c r="AM70" s="587">
        <v>333.6453756998668</v>
      </c>
      <c r="AN70" s="588">
        <v>1.04</v>
      </c>
      <c r="AO70" s="589">
        <v>346.9911907278615</v>
      </c>
      <c r="AP70" s="590"/>
      <c r="AQ70" s="587">
        <v>804.0681864916528</v>
      </c>
      <c r="AR70" s="587">
        <v>394.1510718096337</v>
      </c>
      <c r="AS70" s="555"/>
      <c r="AT70" s="589">
        <v>409.9171146820191</v>
      </c>
      <c r="AU70" s="678">
        <v>123.43162006392447</v>
      </c>
      <c r="AV70" s="678">
        <v>8.235224406600992</v>
      </c>
      <c r="AW70" s="591">
        <v>702.7717852801825</v>
      </c>
      <c r="AX70" s="587">
        <v>344.49597317656</v>
      </c>
      <c r="AY70" s="588">
        <v>1.04</v>
      </c>
      <c r="AZ70" s="589">
        <v>358.27581210362246</v>
      </c>
      <c r="BA70" s="590">
        <v>657.6</v>
      </c>
      <c r="BB70" s="587">
        <v>899.6798332756028</v>
      </c>
      <c r="BC70" s="587"/>
      <c r="BD70" s="555"/>
      <c r="BE70" s="589"/>
      <c r="BF70" s="1091"/>
      <c r="BG70" s="1091"/>
      <c r="BH70" s="1091"/>
    </row>
    <row r="71" spans="1:60" s="21" customFormat="1" ht="27.75" customHeight="1">
      <c r="A71" s="592"/>
      <c r="B71" s="49" t="s">
        <v>129</v>
      </c>
      <c r="C71" s="50" t="s">
        <v>3</v>
      </c>
      <c r="D71" s="41">
        <v>486.08</v>
      </c>
      <c r="E71" s="41">
        <v>431.72</v>
      </c>
      <c r="F71" s="41">
        <v>519.51</v>
      </c>
      <c r="G71" s="1028">
        <v>519.635</v>
      </c>
      <c r="H71" s="32">
        <v>617.3880374159999</v>
      </c>
      <c r="I71" s="32">
        <v>301.65047999999996</v>
      </c>
      <c r="J71" s="88"/>
      <c r="K71" s="32">
        <v>315.73755741599996</v>
      </c>
      <c r="L71" s="1028">
        <v>625.674</v>
      </c>
      <c r="M71" s="1028">
        <v>1000.4088</v>
      </c>
      <c r="N71" s="41">
        <v>953.207</v>
      </c>
      <c r="O71" s="32">
        <v>655.4074987358208</v>
      </c>
      <c r="P71" s="32">
        <v>318.313501085877</v>
      </c>
      <c r="Q71" s="88"/>
      <c r="R71" s="32">
        <v>337.09399764994373</v>
      </c>
      <c r="S71" s="32">
        <v>638.725544898788</v>
      </c>
      <c r="T71" s="32">
        <v>312.79409642447996</v>
      </c>
      <c r="U71" s="88"/>
      <c r="V71" s="32">
        <v>325.9314484743081</v>
      </c>
      <c r="W71" s="32">
        <v>1045.796</v>
      </c>
      <c r="X71" s="32">
        <v>634.9827686399999</v>
      </c>
      <c r="Y71" s="32">
        <v>310.05018</v>
      </c>
      <c r="Z71" s="32">
        <v>324.93258863999995</v>
      </c>
      <c r="AA71" s="32">
        <v>659.899799818759</v>
      </c>
      <c r="AB71" s="32">
        <v>323.4802940288034</v>
      </c>
      <c r="AC71" s="88"/>
      <c r="AD71" s="32">
        <v>336.41950578995556</v>
      </c>
      <c r="AE71" s="32">
        <v>906.4599999999999</v>
      </c>
      <c r="AF71" s="1004"/>
      <c r="AG71" s="32">
        <v>795.8329620850518</v>
      </c>
      <c r="AH71" s="32">
        <v>390.11419710051564</v>
      </c>
      <c r="AI71" s="32">
        <v>405.7187649845362</v>
      </c>
      <c r="AJ71" s="391"/>
      <c r="AK71" s="1067">
        <v>572.71</v>
      </c>
      <c r="AL71" s="420">
        <v>680.6365664277283</v>
      </c>
      <c r="AM71" s="32">
        <v>333.6453756998668</v>
      </c>
      <c r="AN71" s="84"/>
      <c r="AO71" s="421">
        <v>346.9911907278615</v>
      </c>
      <c r="AP71" s="467"/>
      <c r="AQ71" s="32">
        <v>804.0681864916528</v>
      </c>
      <c r="AR71" s="32">
        <v>394.1510718096337</v>
      </c>
      <c r="AS71" s="88"/>
      <c r="AT71" s="421">
        <v>409.9171146820191</v>
      </c>
      <c r="AU71" s="672">
        <v>123.43162006392447</v>
      </c>
      <c r="AV71" s="672">
        <v>8.235224406600992</v>
      </c>
      <c r="AW71" s="456">
        <v>702.7717852801825</v>
      </c>
      <c r="AX71" s="32">
        <v>344.49597317656</v>
      </c>
      <c r="AY71" s="88"/>
      <c r="AZ71" s="421">
        <v>358.27581210362246</v>
      </c>
      <c r="BA71" s="467">
        <v>657.6</v>
      </c>
      <c r="BB71" s="32">
        <v>899.6798332756028</v>
      </c>
      <c r="BC71" s="32"/>
      <c r="BD71" s="88"/>
      <c r="BE71" s="421"/>
      <c r="BF71" s="1092"/>
      <c r="BG71" s="1092"/>
      <c r="BH71" s="1092"/>
    </row>
    <row r="72" spans="1:60" ht="21" customHeight="1">
      <c r="A72" s="511"/>
      <c r="B72" s="51" t="s">
        <v>72</v>
      </c>
      <c r="C72" s="52" t="s">
        <v>73</v>
      </c>
      <c r="D72" s="35">
        <v>4.724</v>
      </c>
      <c r="E72" s="35">
        <v>5.09</v>
      </c>
      <c r="F72" s="35">
        <v>5.56</v>
      </c>
      <c r="G72" s="1004">
        <v>6.042267441860465</v>
      </c>
      <c r="H72" s="12">
        <v>6.351728779999998</v>
      </c>
      <c r="I72" s="12">
        <v>6.206799999999999</v>
      </c>
      <c r="J72" s="84"/>
      <c r="K72" s="12">
        <v>6.496657559999999</v>
      </c>
      <c r="L72" s="1004">
        <v>6.259744677445173</v>
      </c>
      <c r="M72" s="1004">
        <v>6.99</v>
      </c>
      <c r="N72" s="35">
        <v>6.439804618357226</v>
      </c>
      <c r="O72" s="12">
        <v>6.725962343999999</v>
      </c>
      <c r="P72" s="12">
        <v>6.533231999999999</v>
      </c>
      <c r="Q72" s="84"/>
      <c r="R72" s="12">
        <v>6.918692687999998</v>
      </c>
      <c r="S72" s="12">
        <v>7.0639852344479985</v>
      </c>
      <c r="T72" s="12">
        <v>6.918692687999998</v>
      </c>
      <c r="U72" s="84"/>
      <c r="V72" s="12">
        <v>7.209277780895999</v>
      </c>
      <c r="W72" s="12">
        <v>7.065711776231336</v>
      </c>
      <c r="X72" s="12">
        <v>7.022591999999999</v>
      </c>
      <c r="Y72" s="12">
        <v>6.858</v>
      </c>
      <c r="Z72" s="12">
        <v>7.187183999999999</v>
      </c>
      <c r="AA72" s="12">
        <v>7.353463336513919</v>
      </c>
      <c r="AB72" s="12">
        <v>7.209277780895999</v>
      </c>
      <c r="AC72" s="84"/>
      <c r="AD72" s="12">
        <v>7.4976488921318385</v>
      </c>
      <c r="AE72" s="12">
        <v>7.43</v>
      </c>
      <c r="AF72" s="1004"/>
      <c r="AG72" s="12">
        <v>7.78148208</v>
      </c>
      <c r="AH72" s="32">
        <v>7.628904</v>
      </c>
      <c r="AI72" s="12">
        <v>7.9340601600000005</v>
      </c>
      <c r="AJ72" s="385"/>
      <c r="AK72" s="1067">
        <v>7.63</v>
      </c>
      <c r="AL72" s="404">
        <v>7.647601869974475</v>
      </c>
      <c r="AM72" s="12">
        <v>7.4976488921318385</v>
      </c>
      <c r="AN72" s="84"/>
      <c r="AO72" s="405">
        <v>7.797554847817112</v>
      </c>
      <c r="AP72" s="467"/>
      <c r="AQ72" s="12"/>
      <c r="AR72" s="12">
        <v>7.833808152</v>
      </c>
      <c r="AS72" s="88">
        <v>1.04</v>
      </c>
      <c r="AT72" s="405">
        <v>8.14716047808</v>
      </c>
      <c r="AU72" s="660">
        <v>-7.647601869974475</v>
      </c>
      <c r="AV72" s="660">
        <v>-7.78148208</v>
      </c>
      <c r="AW72" s="447">
        <v>7.953505944773455</v>
      </c>
      <c r="AX72" s="12">
        <v>7.797554847817112</v>
      </c>
      <c r="AY72" s="84"/>
      <c r="AZ72" s="405">
        <v>8.109457041729797</v>
      </c>
      <c r="BA72" s="467">
        <v>8.22</v>
      </c>
      <c r="BB72" s="12">
        <v>8.783665919999999</v>
      </c>
      <c r="BC72" s="12"/>
      <c r="BD72" s="88"/>
      <c r="BE72" s="405"/>
      <c r="BF72" s="33"/>
      <c r="BG72" s="33"/>
      <c r="BH72" s="33"/>
    </row>
    <row r="73" spans="1:60" ht="30.75" customHeight="1">
      <c r="A73" s="511"/>
      <c r="B73" s="51" t="s">
        <v>102</v>
      </c>
      <c r="C73" s="52" t="s">
        <v>74</v>
      </c>
      <c r="D73" s="35">
        <v>102.897</v>
      </c>
      <c r="E73" s="35">
        <v>84.81728880157172</v>
      </c>
      <c r="F73" s="35">
        <v>93.43705035971223</v>
      </c>
      <c r="G73" s="1004">
        <v>86</v>
      </c>
      <c r="H73" s="26">
        <v>97.2</v>
      </c>
      <c r="I73" s="26">
        <v>48.6</v>
      </c>
      <c r="J73" s="84"/>
      <c r="K73" s="26">
        <v>48.6</v>
      </c>
      <c r="L73" s="1004">
        <v>99.952</v>
      </c>
      <c r="M73" s="1004">
        <v>143.12</v>
      </c>
      <c r="N73" s="35">
        <v>148.018</v>
      </c>
      <c r="O73" s="12">
        <v>97.44441987851559</v>
      </c>
      <c r="P73" s="12">
        <v>48.722209939257795</v>
      </c>
      <c r="Q73" s="88"/>
      <c r="R73" s="12">
        <v>48.722209939257795</v>
      </c>
      <c r="S73" s="12">
        <v>90.42</v>
      </c>
      <c r="T73" s="12">
        <v>45.21</v>
      </c>
      <c r="U73" s="84"/>
      <c r="V73" s="12">
        <v>45.21</v>
      </c>
      <c r="W73" s="12">
        <v>148.01</v>
      </c>
      <c r="X73" s="12">
        <v>90.42</v>
      </c>
      <c r="Y73" s="12">
        <v>45.21</v>
      </c>
      <c r="Z73" s="12">
        <v>45.21</v>
      </c>
      <c r="AA73" s="26">
        <v>89.74</v>
      </c>
      <c r="AB73" s="12">
        <v>44.87</v>
      </c>
      <c r="AC73" s="84"/>
      <c r="AD73" s="12">
        <v>44.87</v>
      </c>
      <c r="AE73" s="12">
        <v>122</v>
      </c>
      <c r="AF73" s="1004"/>
      <c r="AG73" s="12">
        <v>102.27267169714433</v>
      </c>
      <c r="AH73" s="12">
        <v>51.136335848572166</v>
      </c>
      <c r="AI73" s="12">
        <v>51.136335848572166</v>
      </c>
      <c r="AJ73" s="385">
        <v>12.532671697144337</v>
      </c>
      <c r="AK73" s="1067">
        <v>75.06</v>
      </c>
      <c r="AL73" s="400">
        <v>89</v>
      </c>
      <c r="AM73" s="12">
        <v>44.5</v>
      </c>
      <c r="AN73" s="84"/>
      <c r="AO73" s="405">
        <v>44.5</v>
      </c>
      <c r="AP73" s="467"/>
      <c r="AQ73" s="12">
        <v>100.62821661237786</v>
      </c>
      <c r="AR73" s="12">
        <v>50.31410830618893</v>
      </c>
      <c r="AS73" s="88"/>
      <c r="AT73" s="405">
        <v>50.31410830618893</v>
      </c>
      <c r="AU73" s="660">
        <v>11.628216612377855</v>
      </c>
      <c r="AV73" s="660">
        <v>-1.6444550847664772</v>
      </c>
      <c r="AW73" s="445">
        <v>88.36</v>
      </c>
      <c r="AX73" s="12">
        <v>44.18</v>
      </c>
      <c r="AY73" s="84"/>
      <c r="AZ73" s="405">
        <v>44.18</v>
      </c>
      <c r="BA73" s="467">
        <v>80</v>
      </c>
      <c r="BB73" s="12">
        <v>102.42646310432569</v>
      </c>
      <c r="BC73" s="12"/>
      <c r="BD73" s="88"/>
      <c r="BE73" s="405"/>
      <c r="BF73" s="33"/>
      <c r="BG73" s="33"/>
      <c r="BH73" s="33"/>
    </row>
    <row r="74" spans="1:60" s="20" customFormat="1" ht="1.5" customHeight="1" hidden="1">
      <c r="A74" s="511"/>
      <c r="B74" s="53" t="s">
        <v>124</v>
      </c>
      <c r="C74" s="52" t="s">
        <v>127</v>
      </c>
      <c r="D74" s="35">
        <v>1.3519866505492195</v>
      </c>
      <c r="E74" s="35"/>
      <c r="F74" s="35"/>
      <c r="G74" s="1004"/>
      <c r="H74" s="83"/>
      <c r="I74" s="83"/>
      <c r="J74" s="84"/>
      <c r="K74" s="83"/>
      <c r="L74" s="1005"/>
      <c r="M74" s="1005"/>
      <c r="N74" s="35"/>
      <c r="O74" s="83"/>
      <c r="P74" s="83"/>
      <c r="Q74" s="84"/>
      <c r="R74" s="83"/>
      <c r="S74" s="83"/>
      <c r="T74" s="83"/>
      <c r="U74" s="84"/>
      <c r="V74" s="83"/>
      <c r="W74" s="83"/>
      <c r="X74" s="83"/>
      <c r="Y74" s="83"/>
      <c r="Z74" s="83"/>
      <c r="AA74" s="83"/>
      <c r="AB74" s="83"/>
      <c r="AC74" s="84"/>
      <c r="AD74" s="83"/>
      <c r="AE74" s="83"/>
      <c r="AF74" s="1005"/>
      <c r="AG74" s="83"/>
      <c r="AH74" s="83"/>
      <c r="AI74" s="83"/>
      <c r="AJ74" s="394"/>
      <c r="AK74" s="1068"/>
      <c r="AL74" s="427"/>
      <c r="AM74" s="83"/>
      <c r="AN74" s="84"/>
      <c r="AO74" s="428"/>
      <c r="AP74" s="465"/>
      <c r="AQ74" s="83"/>
      <c r="AR74" s="83"/>
      <c r="AS74" s="84"/>
      <c r="AT74" s="428"/>
      <c r="AU74" s="675">
        <v>0</v>
      </c>
      <c r="AV74" s="675">
        <v>0</v>
      </c>
      <c r="AW74" s="460"/>
      <c r="AX74" s="83"/>
      <c r="AY74" s="84"/>
      <c r="AZ74" s="428"/>
      <c r="BA74" s="465"/>
      <c r="BB74" s="83"/>
      <c r="BC74" s="83"/>
      <c r="BD74" s="84"/>
      <c r="BE74" s="428"/>
      <c r="BF74" s="1094"/>
      <c r="BG74" s="1094"/>
      <c r="BH74" s="1094"/>
    </row>
    <row r="75" spans="1:60" ht="30" customHeight="1" thickBot="1">
      <c r="A75" s="593"/>
      <c r="B75" s="594" t="s">
        <v>125</v>
      </c>
      <c r="C75" s="48" t="s">
        <v>128</v>
      </c>
      <c r="D75" s="37">
        <v>1.3519866505492195</v>
      </c>
      <c r="E75" s="595">
        <v>1.7824097610574479</v>
      </c>
      <c r="F75" s="595">
        <v>1.26</v>
      </c>
      <c r="G75" s="1015">
        <v>1.2584690577578765</v>
      </c>
      <c r="H75" s="596">
        <v>1.3651119312784117</v>
      </c>
      <c r="I75" s="596">
        <v>1.3651119312784117</v>
      </c>
      <c r="J75" s="597"/>
      <c r="K75" s="596">
        <v>1.3651119312784117</v>
      </c>
      <c r="L75" s="1015">
        <v>1.369843488748184</v>
      </c>
      <c r="M75" s="1015">
        <v>1.96</v>
      </c>
      <c r="N75" s="595">
        <v>2.226889428827189</v>
      </c>
      <c r="O75" s="598">
        <v>1.3651119312784117</v>
      </c>
      <c r="P75" s="598">
        <v>1.3651119312784117</v>
      </c>
      <c r="Q75" s="599"/>
      <c r="R75" s="598">
        <v>1.3651119312784117</v>
      </c>
      <c r="S75" s="598">
        <v>1.36</v>
      </c>
      <c r="T75" s="598">
        <v>1.36</v>
      </c>
      <c r="U75" s="599"/>
      <c r="V75" s="598">
        <v>1.36</v>
      </c>
      <c r="W75" s="595">
        <v>2.132186640160191</v>
      </c>
      <c r="X75" s="598">
        <v>1.36</v>
      </c>
      <c r="Y75" s="598"/>
      <c r="Z75" s="598"/>
      <c r="AA75" s="598">
        <v>1.35</v>
      </c>
      <c r="AB75" s="598">
        <v>1.35</v>
      </c>
      <c r="AC75" s="599"/>
      <c r="AD75" s="598">
        <v>1.35</v>
      </c>
      <c r="AE75" s="598"/>
      <c r="AF75" s="1015"/>
      <c r="AG75" s="598">
        <v>1.35</v>
      </c>
      <c r="AH75" s="598">
        <v>1.35</v>
      </c>
      <c r="AI75" s="598">
        <v>1.35</v>
      </c>
      <c r="AJ75" s="600"/>
      <c r="AK75" s="1078"/>
      <c r="AL75" s="601">
        <v>1.34</v>
      </c>
      <c r="AM75" s="598">
        <v>1.34</v>
      </c>
      <c r="AN75" s="599"/>
      <c r="AO75" s="602">
        <v>1.34</v>
      </c>
      <c r="AP75" s="603"/>
      <c r="AQ75" s="598">
        <v>1.34</v>
      </c>
      <c r="AR75" s="598">
        <v>1.34</v>
      </c>
      <c r="AS75" s="599"/>
      <c r="AT75" s="602">
        <v>1.34</v>
      </c>
      <c r="AU75" s="679">
        <v>0</v>
      </c>
      <c r="AV75" s="679">
        <v>-0.010000000000000009</v>
      </c>
      <c r="AW75" s="604">
        <v>1.34</v>
      </c>
      <c r="AX75" s="598">
        <v>1.34</v>
      </c>
      <c r="AY75" s="599"/>
      <c r="AZ75" s="602">
        <v>1.34</v>
      </c>
      <c r="BA75" s="603"/>
      <c r="BB75" s="598">
        <v>1.34</v>
      </c>
      <c r="BC75" s="598"/>
      <c r="BD75" s="599"/>
      <c r="BE75" s="602"/>
      <c r="BF75" s="33"/>
      <c r="BG75" s="33"/>
      <c r="BH75" s="33"/>
    </row>
    <row r="76" spans="1:60" s="142" customFormat="1" ht="21.75" customHeight="1" hidden="1">
      <c r="A76" s="339"/>
      <c r="B76" s="340" t="s">
        <v>98</v>
      </c>
      <c r="C76" s="91" t="s">
        <v>22</v>
      </c>
      <c r="D76" s="572"/>
      <c r="E76" s="329"/>
      <c r="F76" s="329"/>
      <c r="G76" s="1028"/>
      <c r="H76" s="573"/>
      <c r="I76" s="573"/>
      <c r="J76" s="573"/>
      <c r="K76" s="573"/>
      <c r="L76" s="1016"/>
      <c r="M76" s="1016"/>
      <c r="N76" s="329"/>
      <c r="O76" s="573"/>
      <c r="P76" s="573"/>
      <c r="Q76" s="573"/>
      <c r="R76" s="573"/>
      <c r="S76" s="573"/>
      <c r="T76" s="573"/>
      <c r="U76" s="573"/>
      <c r="V76" s="573"/>
      <c r="W76" s="573"/>
      <c r="X76" s="573"/>
      <c r="Y76" s="573"/>
      <c r="Z76" s="573"/>
      <c r="AA76" s="573"/>
      <c r="AB76" s="573"/>
      <c r="AC76" s="573"/>
      <c r="AD76" s="573"/>
      <c r="AE76" s="573"/>
      <c r="AF76" s="1016"/>
      <c r="AG76" s="573"/>
      <c r="AH76" s="573"/>
      <c r="AI76" s="573"/>
      <c r="AJ76" s="574"/>
      <c r="AK76" s="1079"/>
      <c r="AL76" s="575"/>
      <c r="AM76" s="573"/>
      <c r="AN76" s="573"/>
      <c r="AO76" s="576"/>
      <c r="AP76" s="577"/>
      <c r="AQ76" s="573"/>
      <c r="AR76" s="573"/>
      <c r="AS76" s="101"/>
      <c r="AT76" s="576"/>
      <c r="AU76" s="680">
        <v>0</v>
      </c>
      <c r="AV76" s="680">
        <v>0</v>
      </c>
      <c r="AW76" s="578"/>
      <c r="AX76" s="573"/>
      <c r="AY76" s="573"/>
      <c r="AZ76" s="573"/>
      <c r="BA76" s="577"/>
      <c r="BB76" s="573"/>
      <c r="BC76" s="573"/>
      <c r="BD76" s="101"/>
      <c r="BE76" s="576"/>
      <c r="BF76" s="1093"/>
      <c r="BG76" s="1093"/>
      <c r="BH76" s="1093"/>
    </row>
    <row r="77" spans="1:60" s="142" customFormat="1" ht="22.5" customHeight="1" hidden="1">
      <c r="A77" s="194"/>
      <c r="B77" s="341" t="s">
        <v>99</v>
      </c>
      <c r="C77" s="19" t="s">
        <v>22</v>
      </c>
      <c r="D77" s="32">
        <v>4.724</v>
      </c>
      <c r="E77" s="32"/>
      <c r="F77" s="32"/>
      <c r="G77" s="1004"/>
      <c r="H77" s="141"/>
      <c r="I77" s="141"/>
      <c r="J77" s="141"/>
      <c r="K77" s="141"/>
      <c r="L77" s="1005"/>
      <c r="M77" s="1005"/>
      <c r="N77" s="32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005"/>
      <c r="AG77" s="141"/>
      <c r="AH77" s="141"/>
      <c r="AI77" s="141"/>
      <c r="AJ77" s="392"/>
      <c r="AK77" s="1068"/>
      <c r="AL77" s="423"/>
      <c r="AM77" s="141"/>
      <c r="AN77" s="141"/>
      <c r="AO77" s="424"/>
      <c r="AP77" s="465"/>
      <c r="AQ77" s="141"/>
      <c r="AR77" s="141"/>
      <c r="AS77" s="84"/>
      <c r="AT77" s="424"/>
      <c r="AU77" s="673">
        <v>0</v>
      </c>
      <c r="AV77" s="673">
        <v>0</v>
      </c>
      <c r="AW77" s="457"/>
      <c r="AX77" s="141"/>
      <c r="AY77" s="141"/>
      <c r="AZ77" s="141"/>
      <c r="BA77" s="465"/>
      <c r="BB77" s="141"/>
      <c r="BC77" s="141"/>
      <c r="BD77" s="84"/>
      <c r="BE77" s="424"/>
      <c r="BF77" s="1093"/>
      <c r="BG77" s="1093"/>
      <c r="BH77" s="1093"/>
    </row>
    <row r="78" spans="1:60" s="142" customFormat="1" ht="18.75" customHeight="1" hidden="1">
      <c r="A78" s="194"/>
      <c r="B78" s="342" t="s">
        <v>100</v>
      </c>
      <c r="C78" s="19" t="s">
        <v>101</v>
      </c>
      <c r="D78" s="32">
        <v>0</v>
      </c>
      <c r="E78" s="32"/>
      <c r="F78" s="32"/>
      <c r="G78" s="1004"/>
      <c r="H78" s="141"/>
      <c r="I78" s="141"/>
      <c r="J78" s="141"/>
      <c r="K78" s="141"/>
      <c r="L78" s="1005"/>
      <c r="M78" s="1005"/>
      <c r="N78" s="32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005"/>
      <c r="AG78" s="141"/>
      <c r="AH78" s="141"/>
      <c r="AI78" s="141"/>
      <c r="AJ78" s="392"/>
      <c r="AK78" s="1068"/>
      <c r="AL78" s="423"/>
      <c r="AM78" s="141"/>
      <c r="AN78" s="141"/>
      <c r="AO78" s="424"/>
      <c r="AP78" s="465"/>
      <c r="AQ78" s="141"/>
      <c r="AR78" s="141"/>
      <c r="AS78" s="84"/>
      <c r="AT78" s="424"/>
      <c r="AU78" s="673">
        <v>0</v>
      </c>
      <c r="AV78" s="673">
        <v>0</v>
      </c>
      <c r="AW78" s="457"/>
      <c r="AX78" s="141"/>
      <c r="AY78" s="141"/>
      <c r="AZ78" s="141"/>
      <c r="BA78" s="465"/>
      <c r="BB78" s="141"/>
      <c r="BC78" s="141"/>
      <c r="BD78" s="84"/>
      <c r="BE78" s="424"/>
      <c r="BF78" s="1093"/>
      <c r="BG78" s="1093"/>
      <c r="BH78" s="1093"/>
    </row>
    <row r="79" spans="1:60" s="142" customFormat="1" ht="21.75" customHeight="1" hidden="1">
      <c r="A79" s="605"/>
      <c r="B79" s="606"/>
      <c r="C79" s="607"/>
      <c r="D79" s="608"/>
      <c r="E79" s="608"/>
      <c r="F79" s="608"/>
      <c r="G79" s="1040"/>
      <c r="H79" s="609"/>
      <c r="I79" s="609"/>
      <c r="J79" s="609"/>
      <c r="K79" s="609"/>
      <c r="L79" s="1014"/>
      <c r="M79" s="1014"/>
      <c r="N79" s="608"/>
      <c r="O79" s="609"/>
      <c r="P79" s="609"/>
      <c r="Q79" s="609"/>
      <c r="R79" s="609"/>
      <c r="S79" s="609"/>
      <c r="T79" s="609"/>
      <c r="U79" s="609"/>
      <c r="V79" s="609"/>
      <c r="W79" s="609"/>
      <c r="X79" s="609"/>
      <c r="Y79" s="609"/>
      <c r="Z79" s="609"/>
      <c r="AA79" s="609"/>
      <c r="AB79" s="609"/>
      <c r="AC79" s="609"/>
      <c r="AD79" s="609"/>
      <c r="AE79" s="609"/>
      <c r="AF79" s="1014"/>
      <c r="AG79" s="609"/>
      <c r="AH79" s="609"/>
      <c r="AI79" s="609"/>
      <c r="AJ79" s="610"/>
      <c r="AK79" s="1076"/>
      <c r="AL79" s="611"/>
      <c r="AM79" s="609"/>
      <c r="AN79" s="609"/>
      <c r="AO79" s="612"/>
      <c r="AP79" s="570"/>
      <c r="AQ79" s="609"/>
      <c r="AR79" s="609"/>
      <c r="AS79" s="566"/>
      <c r="AT79" s="612"/>
      <c r="AU79" s="681">
        <v>0</v>
      </c>
      <c r="AV79" s="681">
        <v>0</v>
      </c>
      <c r="AW79" s="613"/>
      <c r="AX79" s="609"/>
      <c r="AY79" s="609"/>
      <c r="AZ79" s="609"/>
      <c r="BA79" s="570"/>
      <c r="BB79" s="609"/>
      <c r="BC79" s="609"/>
      <c r="BD79" s="566"/>
      <c r="BE79" s="612"/>
      <c r="BF79" s="1093"/>
      <c r="BG79" s="1093"/>
      <c r="BH79" s="1093"/>
    </row>
    <row r="80" spans="1:60" s="10" customFormat="1" ht="29.25" customHeight="1">
      <c r="A80" s="579" t="s">
        <v>75</v>
      </c>
      <c r="B80" s="580" t="s">
        <v>76</v>
      </c>
      <c r="C80" s="581" t="s">
        <v>22</v>
      </c>
      <c r="D80" s="582">
        <v>156.10500000000002</v>
      </c>
      <c r="E80" s="582">
        <v>267.84</v>
      </c>
      <c r="F80" s="582">
        <v>230.05</v>
      </c>
      <c r="G80" s="582">
        <v>218.516</v>
      </c>
      <c r="H80" s="582">
        <v>235.85443990833332</v>
      </c>
      <c r="I80" s="582">
        <v>117.92721995416666</v>
      </c>
      <c r="J80" s="583"/>
      <c r="K80" s="582">
        <v>117.92721995416666</v>
      </c>
      <c r="L80" s="584">
        <v>187.38400000000001</v>
      </c>
      <c r="M80" s="584">
        <v>185.67000000000002</v>
      </c>
      <c r="N80" s="584">
        <v>182.33499999999998</v>
      </c>
      <c r="O80" s="584">
        <v>185.8897268</v>
      </c>
      <c r="P80" s="584">
        <v>92.9448634</v>
      </c>
      <c r="Q80" s="584"/>
      <c r="R80" s="584">
        <v>92.9448634</v>
      </c>
      <c r="S80" s="584">
        <v>192.7490552</v>
      </c>
      <c r="T80" s="584">
        <v>96.3745276</v>
      </c>
      <c r="U80" s="584"/>
      <c r="V80" s="584">
        <v>96.3745276</v>
      </c>
      <c r="W80" s="584">
        <v>192.279</v>
      </c>
      <c r="X80" s="584">
        <v>184.04346904</v>
      </c>
      <c r="Y80" s="584">
        <v>92.01168452</v>
      </c>
      <c r="Z80" s="584">
        <v>92.03178452</v>
      </c>
      <c r="AA80" s="584">
        <v>200.74076720000002</v>
      </c>
      <c r="AB80" s="584">
        <v>100.37038360000001</v>
      </c>
      <c r="AC80" s="584"/>
      <c r="AD80" s="584">
        <v>100.37038360000001</v>
      </c>
      <c r="AE80" s="584">
        <v>189.76</v>
      </c>
      <c r="AF80" s="584"/>
      <c r="AG80" s="584">
        <v>204.44193864608104</v>
      </c>
      <c r="AH80" s="584">
        <v>102.22096932304052</v>
      </c>
      <c r="AI80" s="584">
        <v>102.22096932304052</v>
      </c>
      <c r="AJ80" s="585">
        <v>3.7011714460810197</v>
      </c>
      <c r="AK80" s="1074">
        <v>689.6099999999999</v>
      </c>
      <c r="AL80" s="622">
        <v>209.88904382</v>
      </c>
      <c r="AM80" s="623">
        <v>104.94452191</v>
      </c>
      <c r="AN80" s="623"/>
      <c r="AO80" s="624">
        <v>104.94452191</v>
      </c>
      <c r="AP80" s="557"/>
      <c r="AQ80" s="623">
        <v>224.56659963776187</v>
      </c>
      <c r="AR80" s="623">
        <v>112.20286666811485</v>
      </c>
      <c r="AS80" s="623"/>
      <c r="AT80" s="623">
        <v>112.36373296964702</v>
      </c>
      <c r="AU80" s="682">
        <v>14.677555817761856</v>
      </c>
      <c r="AV80" s="682">
        <v>20.124660991680827</v>
      </c>
      <c r="AW80" s="625">
        <v>220.39832240000004</v>
      </c>
      <c r="AX80" s="623">
        <v>110.19916120000002</v>
      </c>
      <c r="AY80" s="623"/>
      <c r="AZ80" s="624">
        <v>110.19916120000002</v>
      </c>
      <c r="BA80" s="557">
        <v>688.42</v>
      </c>
      <c r="BB80" s="623">
        <v>236.36987018459635</v>
      </c>
      <c r="BC80" s="623"/>
      <c r="BD80" s="623"/>
      <c r="BE80" s="623"/>
      <c r="BF80" s="1091"/>
      <c r="BG80" s="1091"/>
      <c r="BH80" s="1091"/>
    </row>
    <row r="81" spans="1:60" s="10" customFormat="1" ht="31.5">
      <c r="A81" s="511" t="s">
        <v>77</v>
      </c>
      <c r="B81" s="58" t="s">
        <v>9</v>
      </c>
      <c r="C81" s="59" t="s">
        <v>3</v>
      </c>
      <c r="D81" s="34">
        <v>35.845</v>
      </c>
      <c r="E81" s="34">
        <v>28.37</v>
      </c>
      <c r="F81" s="34">
        <v>33.57</v>
      </c>
      <c r="G81" s="167">
        <v>208.964</v>
      </c>
      <c r="H81" s="34">
        <v>39.37443990833333</v>
      </c>
      <c r="I81" s="16">
        <v>19.687219954166665</v>
      </c>
      <c r="J81" s="87"/>
      <c r="K81" s="16">
        <v>19.687219954166665</v>
      </c>
      <c r="L81" s="167">
        <v>48.834</v>
      </c>
      <c r="M81" s="167">
        <v>47.12</v>
      </c>
      <c r="N81" s="268">
        <v>43.783</v>
      </c>
      <c r="O81" s="268">
        <v>47.33772680000001</v>
      </c>
      <c r="P81" s="268">
        <v>23.668863400000006</v>
      </c>
      <c r="Q81" s="257"/>
      <c r="R81" s="268">
        <v>23.668863400000006</v>
      </c>
      <c r="S81" s="268">
        <v>54.19705520000001</v>
      </c>
      <c r="T81" s="268">
        <v>27.098527600000004</v>
      </c>
      <c r="U81" s="257"/>
      <c r="V81" s="268">
        <v>27.098527600000004</v>
      </c>
      <c r="W81" s="268">
        <v>53.729</v>
      </c>
      <c r="X81" s="268">
        <v>50.6271512</v>
      </c>
      <c r="Y81" s="268">
        <v>25.3035256</v>
      </c>
      <c r="Z81" s="268">
        <v>25.3236256</v>
      </c>
      <c r="AA81" s="268">
        <v>62.18876720000003</v>
      </c>
      <c r="AB81" s="268">
        <v>31.094383600000015</v>
      </c>
      <c r="AC81" s="257"/>
      <c r="AD81" s="268">
        <v>31.094383600000015</v>
      </c>
      <c r="AE81" s="268">
        <v>51</v>
      </c>
      <c r="AF81" s="1009"/>
      <c r="AG81" s="268">
        <v>66.22263336384103</v>
      </c>
      <c r="AH81" s="268">
        <v>33.11131668192051</v>
      </c>
      <c r="AI81" s="268">
        <v>33.11131668192051</v>
      </c>
      <c r="AJ81" s="396"/>
      <c r="AK81" s="1072">
        <v>556.1899999999999</v>
      </c>
      <c r="AL81" s="431">
        <v>71.33704382000002</v>
      </c>
      <c r="AM81" s="268">
        <v>35.66852191000001</v>
      </c>
      <c r="AN81" s="257"/>
      <c r="AO81" s="432">
        <v>35.66852191000001</v>
      </c>
      <c r="AP81" s="470"/>
      <c r="AQ81" s="268">
        <v>91.15028179776186</v>
      </c>
      <c r="AR81" s="268">
        <v>45.49470774811485</v>
      </c>
      <c r="AS81" s="257"/>
      <c r="AT81" s="268">
        <v>45.655574049647015</v>
      </c>
      <c r="AU81" s="683">
        <v>19.813237977761844</v>
      </c>
      <c r="AV81" s="683">
        <v>24.927648433920837</v>
      </c>
      <c r="AW81" s="462">
        <v>81.84632240000003</v>
      </c>
      <c r="AX81" s="268">
        <v>40.92316120000002</v>
      </c>
      <c r="AY81" s="257"/>
      <c r="AZ81" s="432">
        <v>40.92316120000002</v>
      </c>
      <c r="BA81" s="470">
        <v>555</v>
      </c>
      <c r="BB81" s="268">
        <v>102.95355338459635</v>
      </c>
      <c r="BC81" s="268"/>
      <c r="BD81" s="257"/>
      <c r="BE81" s="268"/>
      <c r="BF81" s="1091"/>
      <c r="BG81" s="1091"/>
      <c r="BH81" s="1091"/>
    </row>
    <row r="82" spans="1:60" ht="17.25" customHeight="1">
      <c r="A82" s="561"/>
      <c r="B82" s="61" t="s">
        <v>0</v>
      </c>
      <c r="C82" s="60" t="s">
        <v>3</v>
      </c>
      <c r="D82" s="35">
        <v>6.62</v>
      </c>
      <c r="E82" s="35"/>
      <c r="F82" s="35"/>
      <c r="G82" s="1004">
        <v>1.291</v>
      </c>
      <c r="H82" s="12">
        <v>1.2969733333333333</v>
      </c>
      <c r="I82" s="12">
        <v>0.6484866666666667</v>
      </c>
      <c r="J82" s="88"/>
      <c r="K82" s="12">
        <v>0.6484866666666667</v>
      </c>
      <c r="L82" s="1004">
        <v>1.374</v>
      </c>
      <c r="M82" s="1004">
        <v>1.12</v>
      </c>
      <c r="N82" s="35">
        <v>1.343</v>
      </c>
      <c r="O82" s="35">
        <v>1.343</v>
      </c>
      <c r="P82" s="12">
        <v>0.6715</v>
      </c>
      <c r="Q82" s="88"/>
      <c r="R82" s="12">
        <v>0.6715</v>
      </c>
      <c r="S82" s="12">
        <v>1.343</v>
      </c>
      <c r="T82" s="12">
        <v>0.6715</v>
      </c>
      <c r="U82" s="84"/>
      <c r="V82" s="12">
        <v>0.6715</v>
      </c>
      <c r="W82" s="12">
        <v>1.429</v>
      </c>
      <c r="X82" s="12">
        <v>1.3601</v>
      </c>
      <c r="Y82" s="12">
        <v>0.67</v>
      </c>
      <c r="Z82" s="12">
        <v>0.6901</v>
      </c>
      <c r="AA82" s="26">
        <v>1.343</v>
      </c>
      <c r="AB82" s="12">
        <v>0.6715</v>
      </c>
      <c r="AC82" s="84"/>
      <c r="AD82" s="12">
        <v>0.6715</v>
      </c>
      <c r="AE82" s="12">
        <v>1</v>
      </c>
      <c r="AF82" s="1004"/>
      <c r="AG82" s="32">
        <v>1.1974502400000002</v>
      </c>
      <c r="AH82" s="32">
        <v>0.5987251200000001</v>
      </c>
      <c r="AI82" s="32">
        <v>0.5987251200000001</v>
      </c>
      <c r="AJ82" s="385">
        <v>-0.14554975999999975</v>
      </c>
      <c r="AK82" s="1067">
        <v>506.14</v>
      </c>
      <c r="AL82" s="400">
        <v>1.343</v>
      </c>
      <c r="AM82" s="12">
        <v>0.6715</v>
      </c>
      <c r="AN82" s="84"/>
      <c r="AO82" s="405">
        <v>0.6715</v>
      </c>
      <c r="AP82" s="467"/>
      <c r="AQ82" s="12">
        <v>19.13377026030259</v>
      </c>
      <c r="AR82" s="12">
        <v>9.486451979385212</v>
      </c>
      <c r="AS82" s="88"/>
      <c r="AT82" s="405">
        <v>9.647318280917379</v>
      </c>
      <c r="AU82" s="660">
        <v>17.79077026030259</v>
      </c>
      <c r="AV82" s="660">
        <v>17.93632002030259</v>
      </c>
      <c r="AW82" s="445">
        <v>1.343</v>
      </c>
      <c r="AX82" s="12">
        <v>0.6715</v>
      </c>
      <c r="AY82" s="84"/>
      <c r="AZ82" s="405">
        <v>0.6715</v>
      </c>
      <c r="BA82" s="467">
        <v>500</v>
      </c>
      <c r="BB82" s="12">
        <v>21.409751857878806</v>
      </c>
      <c r="BC82" s="12"/>
      <c r="BD82" s="88"/>
      <c r="BE82" s="405"/>
      <c r="BF82" s="33"/>
      <c r="BG82" s="33"/>
      <c r="BH82" s="33"/>
    </row>
    <row r="83" spans="1:60" ht="18.75" hidden="1">
      <c r="A83" s="561"/>
      <c r="B83" s="61" t="s">
        <v>105</v>
      </c>
      <c r="C83" s="60" t="s">
        <v>3</v>
      </c>
      <c r="D83" s="35">
        <v>0.972</v>
      </c>
      <c r="E83" s="35">
        <v>0.84</v>
      </c>
      <c r="F83" s="35">
        <v>0.64</v>
      </c>
      <c r="G83" s="1004"/>
      <c r="H83" s="26">
        <v>0</v>
      </c>
      <c r="I83" s="26"/>
      <c r="J83" s="84"/>
      <c r="K83" s="26">
        <v>0</v>
      </c>
      <c r="L83" s="1005"/>
      <c r="M83" s="1005"/>
      <c r="N83" s="35">
        <v>0</v>
      </c>
      <c r="O83" s="35">
        <v>0</v>
      </c>
      <c r="P83" s="26">
        <v>0</v>
      </c>
      <c r="Q83" s="84"/>
      <c r="R83" s="26">
        <v>0</v>
      </c>
      <c r="S83" s="26"/>
      <c r="T83" s="26"/>
      <c r="U83" s="84"/>
      <c r="V83" s="26"/>
      <c r="W83" s="26"/>
      <c r="X83" s="26"/>
      <c r="Y83" s="26"/>
      <c r="Z83" s="26"/>
      <c r="AA83" s="26"/>
      <c r="AB83" s="26"/>
      <c r="AC83" s="84"/>
      <c r="AD83" s="26"/>
      <c r="AE83" s="26"/>
      <c r="AF83" s="1005"/>
      <c r="AG83" s="141"/>
      <c r="AH83" s="141"/>
      <c r="AI83" s="141"/>
      <c r="AJ83" s="383"/>
      <c r="AK83" s="1068"/>
      <c r="AL83" s="400"/>
      <c r="AM83" s="26"/>
      <c r="AN83" s="84"/>
      <c r="AO83" s="401"/>
      <c r="AP83" s="465"/>
      <c r="AQ83" s="26"/>
      <c r="AR83" s="26"/>
      <c r="AS83" s="84"/>
      <c r="AT83" s="401"/>
      <c r="AU83" s="661">
        <v>0</v>
      </c>
      <c r="AV83" s="661">
        <v>0</v>
      </c>
      <c r="AW83" s="445"/>
      <c r="AX83" s="26"/>
      <c r="AY83" s="84"/>
      <c r="AZ83" s="401"/>
      <c r="BA83" s="465"/>
      <c r="BB83" s="26"/>
      <c r="BC83" s="26"/>
      <c r="BD83" s="84"/>
      <c r="BE83" s="401"/>
      <c r="BF83" s="33"/>
      <c r="BG83" s="33"/>
      <c r="BH83" s="33"/>
    </row>
    <row r="84" spans="1:60" ht="17.25" customHeight="1">
      <c r="A84" s="561"/>
      <c r="B84" s="61" t="s">
        <v>90</v>
      </c>
      <c r="C84" s="60" t="s">
        <v>3</v>
      </c>
      <c r="D84" s="35">
        <v>28.253</v>
      </c>
      <c r="E84" s="35">
        <v>27.53</v>
      </c>
      <c r="F84" s="35">
        <v>32.93</v>
      </c>
      <c r="G84" s="1004">
        <v>38.68</v>
      </c>
      <c r="H84" s="12">
        <v>38.077466574999995</v>
      </c>
      <c r="I84" s="12">
        <v>19.038733287499998</v>
      </c>
      <c r="J84" s="84"/>
      <c r="K84" s="12">
        <v>19.038733287499998</v>
      </c>
      <c r="L84" s="1004">
        <v>47.46</v>
      </c>
      <c r="M84" s="1004">
        <v>46</v>
      </c>
      <c r="N84" s="35">
        <v>42.44</v>
      </c>
      <c r="O84" s="35">
        <v>45.99472680000001</v>
      </c>
      <c r="P84" s="12">
        <v>22.997363400000005</v>
      </c>
      <c r="Q84" s="88"/>
      <c r="R84" s="12">
        <v>22.997363400000005</v>
      </c>
      <c r="S84" s="12">
        <v>52.85405520000001</v>
      </c>
      <c r="T84" s="12">
        <v>26.427027600000006</v>
      </c>
      <c r="U84" s="88"/>
      <c r="V84" s="12">
        <v>26.427027600000006</v>
      </c>
      <c r="W84" s="12">
        <v>52.3</v>
      </c>
      <c r="X84" s="12">
        <v>49.2670512</v>
      </c>
      <c r="Y84" s="12">
        <v>24.6335256</v>
      </c>
      <c r="Z84" s="12">
        <v>24.6335256</v>
      </c>
      <c r="AA84" s="12">
        <v>60.845767200000026</v>
      </c>
      <c r="AB84" s="12">
        <v>30.422883600000013</v>
      </c>
      <c r="AC84" s="88"/>
      <c r="AD84" s="12">
        <v>30.422883600000013</v>
      </c>
      <c r="AE84" s="12">
        <v>50</v>
      </c>
      <c r="AF84" s="1004"/>
      <c r="AG84" s="32">
        <v>65.02518312384103</v>
      </c>
      <c r="AH84" s="32">
        <v>32.512591561920516</v>
      </c>
      <c r="AI84" s="32">
        <v>32.512591561920516</v>
      </c>
      <c r="AJ84" s="385">
        <v>4.179415923841006</v>
      </c>
      <c r="AK84" s="1067">
        <v>50.05</v>
      </c>
      <c r="AL84" s="404">
        <v>69.99404382000002</v>
      </c>
      <c r="AM84" s="12">
        <v>34.99702191000001</v>
      </c>
      <c r="AN84" s="88"/>
      <c r="AO84" s="405">
        <v>34.99702191000001</v>
      </c>
      <c r="AP84" s="467"/>
      <c r="AQ84" s="12">
        <v>72.01651153745927</v>
      </c>
      <c r="AR84" s="12">
        <v>36.00825576872963</v>
      </c>
      <c r="AS84" s="88"/>
      <c r="AT84" s="405">
        <v>36.00825576872963</v>
      </c>
      <c r="AU84" s="660">
        <v>2.02246771745925</v>
      </c>
      <c r="AV84" s="660">
        <v>6.991328413618234</v>
      </c>
      <c r="AW84" s="447">
        <v>80.50332240000003</v>
      </c>
      <c r="AX84" s="12">
        <v>40.251661200000015</v>
      </c>
      <c r="AY84" s="88"/>
      <c r="AZ84" s="405">
        <v>40.251661200000015</v>
      </c>
      <c r="BA84" s="467">
        <v>55</v>
      </c>
      <c r="BB84" s="12">
        <v>81.54380152671754</v>
      </c>
      <c r="BC84" s="12"/>
      <c r="BD84" s="88"/>
      <c r="BE84" s="405"/>
      <c r="BF84" s="33"/>
      <c r="BG84" s="33"/>
      <c r="BH84" s="33"/>
    </row>
    <row r="85" spans="1:60" ht="18.75" customHeight="1" hidden="1">
      <c r="A85" s="561"/>
      <c r="B85" s="61" t="s">
        <v>78</v>
      </c>
      <c r="C85" s="60" t="s">
        <v>3</v>
      </c>
      <c r="D85" s="35"/>
      <c r="E85" s="35"/>
      <c r="F85" s="35"/>
      <c r="G85" s="1004"/>
      <c r="H85" s="26">
        <v>0</v>
      </c>
      <c r="I85" s="26"/>
      <c r="J85" s="84"/>
      <c r="K85" s="26"/>
      <c r="L85" s="1005"/>
      <c r="M85" s="1005"/>
      <c r="N85" s="35"/>
      <c r="O85" s="35">
        <v>0</v>
      </c>
      <c r="P85" s="26"/>
      <c r="Q85" s="84"/>
      <c r="R85" s="26"/>
      <c r="S85" s="26"/>
      <c r="T85" s="26"/>
      <c r="U85" s="84"/>
      <c r="V85" s="26"/>
      <c r="W85" s="26"/>
      <c r="X85" s="26"/>
      <c r="Y85" s="26"/>
      <c r="Z85" s="26"/>
      <c r="AA85" s="26"/>
      <c r="AB85" s="26"/>
      <c r="AC85" s="84"/>
      <c r="AD85" s="26"/>
      <c r="AE85" s="26"/>
      <c r="AF85" s="1005"/>
      <c r="AG85" s="141"/>
      <c r="AH85" s="141"/>
      <c r="AI85" s="141"/>
      <c r="AJ85" s="383"/>
      <c r="AK85" s="1068"/>
      <c r="AL85" s="400"/>
      <c r="AM85" s="26"/>
      <c r="AN85" s="84"/>
      <c r="AO85" s="401"/>
      <c r="AP85" s="465"/>
      <c r="AQ85" s="26"/>
      <c r="AR85" s="26"/>
      <c r="AS85" s="84"/>
      <c r="AT85" s="401"/>
      <c r="AU85" s="661">
        <v>0</v>
      </c>
      <c r="AV85" s="661">
        <v>0</v>
      </c>
      <c r="AW85" s="445"/>
      <c r="AX85" s="26"/>
      <c r="AY85" s="84"/>
      <c r="AZ85" s="401"/>
      <c r="BA85" s="465"/>
      <c r="BB85" s="26"/>
      <c r="BC85" s="26"/>
      <c r="BD85" s="84"/>
      <c r="BE85" s="401"/>
      <c r="BF85" s="33"/>
      <c r="BG85" s="33"/>
      <c r="BH85" s="33"/>
    </row>
    <row r="86" spans="1:60" ht="18.75" customHeight="1" hidden="1">
      <c r="A86" s="561"/>
      <c r="B86" s="76" t="s">
        <v>79</v>
      </c>
      <c r="C86" s="60" t="s">
        <v>3</v>
      </c>
      <c r="D86" s="35"/>
      <c r="E86" s="35"/>
      <c r="F86" s="35"/>
      <c r="G86" s="1004"/>
      <c r="H86" s="26">
        <v>0</v>
      </c>
      <c r="I86" s="26"/>
      <c r="J86" s="84"/>
      <c r="K86" s="26"/>
      <c r="L86" s="1005"/>
      <c r="M86" s="1005"/>
      <c r="N86" s="35"/>
      <c r="O86" s="35">
        <v>0</v>
      </c>
      <c r="P86" s="26"/>
      <c r="Q86" s="84"/>
      <c r="R86" s="26"/>
      <c r="S86" s="26"/>
      <c r="T86" s="26"/>
      <c r="U86" s="84"/>
      <c r="V86" s="26"/>
      <c r="W86" s="26"/>
      <c r="X86" s="26"/>
      <c r="Y86" s="26"/>
      <c r="Z86" s="26"/>
      <c r="AA86" s="26"/>
      <c r="AB86" s="26"/>
      <c r="AC86" s="84"/>
      <c r="AD86" s="26"/>
      <c r="AE86" s="26"/>
      <c r="AF86" s="1005"/>
      <c r="AG86" s="141"/>
      <c r="AH86" s="141"/>
      <c r="AI86" s="141"/>
      <c r="AJ86" s="383"/>
      <c r="AK86" s="1068"/>
      <c r="AL86" s="400"/>
      <c r="AM86" s="26"/>
      <c r="AN86" s="84"/>
      <c r="AO86" s="401"/>
      <c r="AP86" s="465"/>
      <c r="AQ86" s="26"/>
      <c r="AR86" s="26"/>
      <c r="AS86" s="84"/>
      <c r="AT86" s="401"/>
      <c r="AU86" s="661">
        <v>0</v>
      </c>
      <c r="AV86" s="661">
        <v>0</v>
      </c>
      <c r="AW86" s="445"/>
      <c r="AX86" s="26"/>
      <c r="AY86" s="84"/>
      <c r="AZ86" s="401"/>
      <c r="BA86" s="465"/>
      <c r="BB86" s="26"/>
      <c r="BC86" s="26"/>
      <c r="BD86" s="84"/>
      <c r="BE86" s="401"/>
      <c r="BF86" s="33"/>
      <c r="BG86" s="33"/>
      <c r="BH86" s="33"/>
    </row>
    <row r="87" spans="1:60" s="28" customFormat="1" ht="32.25" thickBot="1">
      <c r="A87" s="514" t="s">
        <v>81</v>
      </c>
      <c r="B87" s="626" t="s">
        <v>103</v>
      </c>
      <c r="C87" s="48" t="s">
        <v>3</v>
      </c>
      <c r="D87" s="37">
        <v>120.26</v>
      </c>
      <c r="E87" s="37">
        <v>239.47</v>
      </c>
      <c r="F87" s="37">
        <v>196.48</v>
      </c>
      <c r="G87" s="1017">
        <v>168.993</v>
      </c>
      <c r="H87" s="627">
        <v>196.48</v>
      </c>
      <c r="I87" s="519">
        <v>98.24</v>
      </c>
      <c r="J87" s="520"/>
      <c r="K87" s="519">
        <v>98.24</v>
      </c>
      <c r="L87" s="1007">
        <v>138.55</v>
      </c>
      <c r="M87" s="1007">
        <v>138.55</v>
      </c>
      <c r="N87" s="37">
        <v>138.552</v>
      </c>
      <c r="O87" s="37">
        <v>138.552</v>
      </c>
      <c r="P87" s="517">
        <v>69.276</v>
      </c>
      <c r="Q87" s="520"/>
      <c r="R87" s="517">
        <v>69.276</v>
      </c>
      <c r="S87" s="517">
        <v>138.552</v>
      </c>
      <c r="T87" s="517">
        <v>69.276</v>
      </c>
      <c r="U87" s="518"/>
      <c r="V87" s="517">
        <v>69.276</v>
      </c>
      <c r="W87" s="517">
        <v>138.55</v>
      </c>
      <c r="X87" s="517">
        <v>133.41631784</v>
      </c>
      <c r="Y87" s="517">
        <v>66.70815892</v>
      </c>
      <c r="Z87" s="517">
        <v>66.70815892</v>
      </c>
      <c r="AA87" s="519">
        <v>138.552</v>
      </c>
      <c r="AB87" s="517">
        <v>69.276</v>
      </c>
      <c r="AC87" s="520"/>
      <c r="AD87" s="517">
        <v>69.276</v>
      </c>
      <c r="AE87" s="517">
        <v>138.76</v>
      </c>
      <c r="AF87" s="1017"/>
      <c r="AG87" s="563">
        <v>138.21930528224001</v>
      </c>
      <c r="AH87" s="563">
        <v>69.10965264112001</v>
      </c>
      <c r="AI87" s="563">
        <v>69.10965264112001</v>
      </c>
      <c r="AJ87" s="628">
        <v>-0.3326947177599777</v>
      </c>
      <c r="AK87" s="1080">
        <v>133.42</v>
      </c>
      <c r="AL87" s="522">
        <v>138.552</v>
      </c>
      <c r="AM87" s="517">
        <v>69.276</v>
      </c>
      <c r="AN87" s="520"/>
      <c r="AO87" s="629">
        <v>69.276</v>
      </c>
      <c r="AP87" s="565"/>
      <c r="AQ87" s="563">
        <v>133.41631784</v>
      </c>
      <c r="AR87" s="517">
        <v>66.70815892</v>
      </c>
      <c r="AS87" s="518"/>
      <c r="AT87" s="629">
        <v>66.70815892</v>
      </c>
      <c r="AU87" s="684">
        <v>-5.135682159999988</v>
      </c>
      <c r="AV87" s="684">
        <v>-4.80298744224001</v>
      </c>
      <c r="AW87" s="525">
        <v>138.552</v>
      </c>
      <c r="AX87" s="517">
        <v>69.276</v>
      </c>
      <c r="AY87" s="520"/>
      <c r="AZ87" s="629">
        <v>69.276</v>
      </c>
      <c r="BA87" s="565">
        <v>133.42</v>
      </c>
      <c r="BB87" s="563">
        <v>133.4163168</v>
      </c>
      <c r="BC87" s="517"/>
      <c r="BD87" s="518"/>
      <c r="BE87" s="629"/>
      <c r="BF87" s="109"/>
      <c r="BG87" s="109"/>
      <c r="BH87" s="109"/>
    </row>
    <row r="88" spans="1:60" s="20" customFormat="1" ht="18.75" customHeight="1" hidden="1">
      <c r="A88" s="614"/>
      <c r="B88" s="615"/>
      <c r="C88" s="616"/>
      <c r="D88" s="41"/>
      <c r="E88" s="41"/>
      <c r="F88" s="41"/>
      <c r="G88" s="1028"/>
      <c r="H88" s="617"/>
      <c r="I88" s="617"/>
      <c r="J88" s="101"/>
      <c r="K88" s="617"/>
      <c r="L88" s="1016"/>
      <c r="M88" s="1016"/>
      <c r="N88" s="41"/>
      <c r="O88" s="617"/>
      <c r="P88" s="617"/>
      <c r="Q88" s="101"/>
      <c r="R88" s="617"/>
      <c r="S88" s="617"/>
      <c r="T88" s="617"/>
      <c r="U88" s="101"/>
      <c r="V88" s="617"/>
      <c r="W88" s="617"/>
      <c r="X88" s="617"/>
      <c r="Y88" s="617"/>
      <c r="Z88" s="617"/>
      <c r="AA88" s="617"/>
      <c r="AB88" s="617"/>
      <c r="AC88" s="101"/>
      <c r="AD88" s="617"/>
      <c r="AE88" s="617"/>
      <c r="AF88" s="1016"/>
      <c r="AG88" s="617"/>
      <c r="AH88" s="617"/>
      <c r="AI88" s="617"/>
      <c r="AJ88" s="618"/>
      <c r="AK88" s="1079"/>
      <c r="AL88" s="619"/>
      <c r="AM88" s="617"/>
      <c r="AN88" s="101"/>
      <c r="AO88" s="620"/>
      <c r="AP88" s="577"/>
      <c r="AQ88" s="617"/>
      <c r="AR88" s="617"/>
      <c r="AS88" s="101"/>
      <c r="AT88" s="620"/>
      <c r="AU88" s="685">
        <v>0</v>
      </c>
      <c r="AV88" s="685">
        <v>0</v>
      </c>
      <c r="AW88" s="621"/>
      <c r="AX88" s="617"/>
      <c r="AY88" s="101"/>
      <c r="AZ88" s="617"/>
      <c r="BA88" s="577"/>
      <c r="BB88" s="617"/>
      <c r="BC88" s="617"/>
      <c r="BD88" s="101"/>
      <c r="BE88" s="620"/>
      <c r="BF88" s="1094"/>
      <c r="BG88" s="1094"/>
      <c r="BH88" s="1094"/>
    </row>
    <row r="89" spans="1:60" s="20" customFormat="1" ht="18.75" customHeight="1" hidden="1">
      <c r="A89" s="147" t="s">
        <v>82</v>
      </c>
      <c r="B89" s="58" t="s">
        <v>83</v>
      </c>
      <c r="C89" s="52" t="s">
        <v>3</v>
      </c>
      <c r="D89" s="35"/>
      <c r="E89" s="35"/>
      <c r="F89" s="35"/>
      <c r="G89" s="1004"/>
      <c r="H89" s="83"/>
      <c r="I89" s="83"/>
      <c r="J89" s="84"/>
      <c r="K89" s="83"/>
      <c r="L89" s="1005"/>
      <c r="M89" s="1005"/>
      <c r="N89" s="35"/>
      <c r="O89" s="83"/>
      <c r="P89" s="83"/>
      <c r="Q89" s="84"/>
      <c r="R89" s="83"/>
      <c r="S89" s="83"/>
      <c r="T89" s="83"/>
      <c r="U89" s="84"/>
      <c r="V89" s="83"/>
      <c r="W89" s="83"/>
      <c r="X89" s="83"/>
      <c r="Y89" s="83"/>
      <c r="Z89" s="83"/>
      <c r="AA89" s="83"/>
      <c r="AB89" s="83"/>
      <c r="AC89" s="84"/>
      <c r="AD89" s="83"/>
      <c r="AE89" s="83"/>
      <c r="AF89" s="1005"/>
      <c r="AG89" s="83"/>
      <c r="AH89" s="83"/>
      <c r="AI89" s="83"/>
      <c r="AJ89" s="394"/>
      <c r="AK89" s="1068"/>
      <c r="AL89" s="427"/>
      <c r="AM89" s="83"/>
      <c r="AN89" s="84"/>
      <c r="AO89" s="428"/>
      <c r="AP89" s="465"/>
      <c r="AQ89" s="83"/>
      <c r="AR89" s="83"/>
      <c r="AS89" s="84"/>
      <c r="AT89" s="428"/>
      <c r="AU89" s="675">
        <v>0</v>
      </c>
      <c r="AV89" s="675">
        <v>0</v>
      </c>
      <c r="AW89" s="460"/>
      <c r="AX89" s="83"/>
      <c r="AY89" s="84"/>
      <c r="AZ89" s="83"/>
      <c r="BA89" s="465"/>
      <c r="BB89" s="83"/>
      <c r="BC89" s="83"/>
      <c r="BD89" s="84"/>
      <c r="BE89" s="428"/>
      <c r="BF89" s="1094"/>
      <c r="BG89" s="1094"/>
      <c r="BH89" s="1094"/>
    </row>
    <row r="90" spans="1:60" s="20" customFormat="1" ht="18.75" customHeight="1" hidden="1">
      <c r="A90" s="152"/>
      <c r="B90" s="61"/>
      <c r="C90" s="60"/>
      <c r="D90" s="35"/>
      <c r="E90" s="35"/>
      <c r="F90" s="35"/>
      <c r="G90" s="1004"/>
      <c r="H90" s="83"/>
      <c r="I90" s="83"/>
      <c r="J90" s="84"/>
      <c r="K90" s="83"/>
      <c r="L90" s="1005"/>
      <c r="M90" s="1005"/>
      <c r="N90" s="35"/>
      <c r="O90" s="83"/>
      <c r="P90" s="83"/>
      <c r="Q90" s="84"/>
      <c r="R90" s="83"/>
      <c r="S90" s="83"/>
      <c r="T90" s="83"/>
      <c r="U90" s="84"/>
      <c r="V90" s="83"/>
      <c r="W90" s="83"/>
      <c r="X90" s="83"/>
      <c r="Y90" s="83"/>
      <c r="Z90" s="83"/>
      <c r="AA90" s="83"/>
      <c r="AB90" s="83"/>
      <c r="AC90" s="84"/>
      <c r="AD90" s="83"/>
      <c r="AE90" s="83"/>
      <c r="AF90" s="1005"/>
      <c r="AG90" s="83"/>
      <c r="AH90" s="83"/>
      <c r="AI90" s="83"/>
      <c r="AJ90" s="394"/>
      <c r="AK90" s="1068"/>
      <c r="AL90" s="427"/>
      <c r="AM90" s="83"/>
      <c r="AN90" s="84"/>
      <c r="AO90" s="428"/>
      <c r="AP90" s="465"/>
      <c r="AQ90" s="83"/>
      <c r="AR90" s="83"/>
      <c r="AS90" s="84"/>
      <c r="AT90" s="428"/>
      <c r="AU90" s="675">
        <v>0</v>
      </c>
      <c r="AV90" s="675">
        <v>0</v>
      </c>
      <c r="AW90" s="460"/>
      <c r="AX90" s="83"/>
      <c r="AY90" s="84"/>
      <c r="AZ90" s="83"/>
      <c r="BA90" s="465"/>
      <c r="BB90" s="83"/>
      <c r="BC90" s="83"/>
      <c r="BD90" s="84"/>
      <c r="BE90" s="428"/>
      <c r="BF90" s="1094"/>
      <c r="BG90" s="1094"/>
      <c r="BH90" s="1094"/>
    </row>
    <row r="91" spans="1:60" s="20" customFormat="1" ht="19.5" customHeight="1" hidden="1">
      <c r="A91" s="159"/>
      <c r="B91" s="62"/>
      <c r="C91" s="63"/>
      <c r="D91" s="37"/>
      <c r="E91" s="37"/>
      <c r="F91" s="37"/>
      <c r="G91" s="1040"/>
      <c r="H91" s="83"/>
      <c r="I91" s="83"/>
      <c r="J91" s="84"/>
      <c r="K91" s="83"/>
      <c r="L91" s="1014"/>
      <c r="M91" s="1014"/>
      <c r="N91" s="37"/>
      <c r="O91" s="83"/>
      <c r="P91" s="83"/>
      <c r="Q91" s="84"/>
      <c r="R91" s="83"/>
      <c r="S91" s="83"/>
      <c r="T91" s="83"/>
      <c r="U91" s="84"/>
      <c r="V91" s="83"/>
      <c r="W91" s="83"/>
      <c r="X91" s="83"/>
      <c r="Y91" s="83"/>
      <c r="Z91" s="83"/>
      <c r="AA91" s="83"/>
      <c r="AB91" s="83"/>
      <c r="AC91" s="84"/>
      <c r="AD91" s="83"/>
      <c r="AE91" s="83"/>
      <c r="AF91" s="1005"/>
      <c r="AG91" s="83"/>
      <c r="AH91" s="83"/>
      <c r="AI91" s="83"/>
      <c r="AJ91" s="394"/>
      <c r="AK91" s="1068"/>
      <c r="AL91" s="427"/>
      <c r="AM91" s="83"/>
      <c r="AN91" s="84"/>
      <c r="AO91" s="428"/>
      <c r="AP91" s="465"/>
      <c r="AQ91" s="83"/>
      <c r="AR91" s="83"/>
      <c r="AS91" s="84"/>
      <c r="AT91" s="428"/>
      <c r="AU91" s="675">
        <v>0</v>
      </c>
      <c r="AV91" s="675">
        <v>0</v>
      </c>
      <c r="AW91" s="460"/>
      <c r="AX91" s="83"/>
      <c r="AY91" s="84"/>
      <c r="AZ91" s="83"/>
      <c r="BA91" s="465"/>
      <c r="BB91" s="83"/>
      <c r="BC91" s="83"/>
      <c r="BD91" s="84"/>
      <c r="BE91" s="428"/>
      <c r="BF91" s="1094"/>
      <c r="BG91" s="1094"/>
      <c r="BH91" s="1094"/>
    </row>
    <row r="92" spans="1:60" s="10" customFormat="1" ht="18.75" customHeight="1">
      <c r="A92" s="161">
        <v>4</v>
      </c>
      <c r="B92" s="105" t="s">
        <v>154</v>
      </c>
      <c r="C92" s="92" t="s">
        <v>3</v>
      </c>
      <c r="D92" s="90">
        <v>9.552</v>
      </c>
      <c r="E92" s="90">
        <v>9.55</v>
      </c>
      <c r="F92" s="245">
        <v>9.55</v>
      </c>
      <c r="G92" s="1029">
        <v>9.552</v>
      </c>
      <c r="H92" s="246">
        <v>9.55</v>
      </c>
      <c r="I92" s="247">
        <v>4.775</v>
      </c>
      <c r="J92" s="247"/>
      <c r="K92" s="247">
        <v>4.775</v>
      </c>
      <c r="L92" s="1029">
        <v>9.552</v>
      </c>
      <c r="M92" s="1029">
        <v>91.07</v>
      </c>
      <c r="N92" s="245">
        <v>4.79</v>
      </c>
      <c r="O92" s="87">
        <v>4.79</v>
      </c>
      <c r="P92" s="87">
        <v>2.395</v>
      </c>
      <c r="Q92" s="87"/>
      <c r="R92" s="87">
        <v>2.395</v>
      </c>
      <c r="S92" s="87">
        <v>4.795</v>
      </c>
      <c r="T92" s="87">
        <v>2.395</v>
      </c>
      <c r="U92" s="87"/>
      <c r="V92" s="87">
        <v>2.4</v>
      </c>
      <c r="W92" s="353">
        <v>85.488</v>
      </c>
      <c r="X92" s="16">
        <v>57.46666666666666</v>
      </c>
      <c r="Y92" s="16">
        <v>28.73333333333333</v>
      </c>
      <c r="Z92" s="16">
        <v>28.73333333333333</v>
      </c>
      <c r="AA92" s="82">
        <v>4.8</v>
      </c>
      <c r="AB92" s="82">
        <v>2.4</v>
      </c>
      <c r="AC92" s="85"/>
      <c r="AD92" s="82">
        <v>2.4</v>
      </c>
      <c r="AE92" s="82">
        <v>85.49</v>
      </c>
      <c r="AF92" s="145"/>
      <c r="AG92" s="140">
        <v>28.73333333333333</v>
      </c>
      <c r="AH92" s="140">
        <v>14.366666666666665</v>
      </c>
      <c r="AI92" s="140">
        <v>14.366666666666665</v>
      </c>
      <c r="AJ92" s="384">
        <v>23.93333333333333</v>
      </c>
      <c r="AK92" s="413">
        <v>26.4</v>
      </c>
      <c r="AL92" s="406">
        <v>4.8</v>
      </c>
      <c r="AM92" s="82">
        <v>2.4</v>
      </c>
      <c r="AN92" s="85"/>
      <c r="AO92" s="412">
        <v>2.4</v>
      </c>
      <c r="AP92" s="469"/>
      <c r="AQ92" s="16">
        <v>28.73333333333333</v>
      </c>
      <c r="AR92" s="16">
        <v>14.366666666666665</v>
      </c>
      <c r="AS92" s="85"/>
      <c r="AT92" s="403">
        <v>14.366666666666665</v>
      </c>
      <c r="AU92" s="659">
        <v>23.93333333333333</v>
      </c>
      <c r="AV92" s="666">
        <v>0</v>
      </c>
      <c r="AW92" s="451">
        <v>2.4</v>
      </c>
      <c r="AX92" s="82">
        <v>2.4</v>
      </c>
      <c r="AY92" s="85"/>
      <c r="AZ92" s="82">
        <v>2.4</v>
      </c>
      <c r="BA92" s="469">
        <v>24.5</v>
      </c>
      <c r="BB92" s="16">
        <v>24.5</v>
      </c>
      <c r="BC92" s="16"/>
      <c r="BD92" s="85"/>
      <c r="BE92" s="403"/>
      <c r="BF92" s="1091"/>
      <c r="BG92" s="1091"/>
      <c r="BH92" s="1091"/>
    </row>
    <row r="93" spans="1:60" ht="35.25" customHeight="1" hidden="1">
      <c r="A93" s="160"/>
      <c r="B93" s="64"/>
      <c r="C93" s="48"/>
      <c r="D93" s="37"/>
      <c r="E93" s="37"/>
      <c r="F93" s="248"/>
      <c r="G93" s="1041"/>
      <c r="H93" s="243"/>
      <c r="I93" s="243"/>
      <c r="J93" s="244"/>
      <c r="K93" s="243"/>
      <c r="L93" s="1030"/>
      <c r="M93" s="1030"/>
      <c r="N93" s="248"/>
      <c r="O93" s="26"/>
      <c r="P93" s="26"/>
      <c r="Q93" s="84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84"/>
      <c r="AD93" s="26"/>
      <c r="AE93" s="26"/>
      <c r="AF93" s="1005"/>
      <c r="AG93" s="26"/>
      <c r="AH93" s="26"/>
      <c r="AI93" s="26"/>
      <c r="AJ93" s="383"/>
      <c r="AK93" s="1068"/>
      <c r="AL93" s="400"/>
      <c r="AM93" s="26"/>
      <c r="AN93" s="84"/>
      <c r="AO93" s="401"/>
      <c r="AP93" s="465"/>
      <c r="AQ93" s="26"/>
      <c r="AR93" s="26"/>
      <c r="AS93" s="84"/>
      <c r="AT93" s="401"/>
      <c r="AU93" s="661"/>
      <c r="AV93" s="661"/>
      <c r="AW93" s="445"/>
      <c r="AX93" s="26"/>
      <c r="AY93" s="84"/>
      <c r="AZ93" s="26"/>
      <c r="BA93" s="465"/>
      <c r="BB93" s="26"/>
      <c r="BC93" s="26"/>
      <c r="BD93" s="84"/>
      <c r="BE93" s="401"/>
      <c r="BF93" s="33"/>
      <c r="BG93" s="33"/>
      <c r="BH93" s="33"/>
    </row>
    <row r="94" spans="1:60" s="10" customFormat="1" ht="18.75" customHeight="1" thickBot="1">
      <c r="A94" s="161">
        <v>5</v>
      </c>
      <c r="B94" s="105" t="s">
        <v>155</v>
      </c>
      <c r="C94" s="92" t="s">
        <v>3</v>
      </c>
      <c r="D94" s="90"/>
      <c r="E94" s="90"/>
      <c r="F94" s="245"/>
      <c r="G94" s="1029"/>
      <c r="H94" s="246"/>
      <c r="I94" s="247"/>
      <c r="J94" s="247"/>
      <c r="K94" s="247"/>
      <c r="L94" s="1029"/>
      <c r="M94" s="1029"/>
      <c r="N94" s="245"/>
      <c r="O94" s="85"/>
      <c r="P94" s="87"/>
      <c r="Q94" s="87"/>
      <c r="R94" s="87"/>
      <c r="S94" s="87"/>
      <c r="T94" s="87"/>
      <c r="U94" s="87"/>
      <c r="V94" s="87"/>
      <c r="W94" s="82"/>
      <c r="X94" s="82"/>
      <c r="Y94" s="82"/>
      <c r="Z94" s="82"/>
      <c r="AA94" s="82"/>
      <c r="AB94" s="82"/>
      <c r="AC94" s="85"/>
      <c r="AD94" s="82"/>
      <c r="AE94" s="82"/>
      <c r="AF94" s="145"/>
      <c r="AG94" s="82"/>
      <c r="AH94" s="82"/>
      <c r="AI94" s="82"/>
      <c r="AJ94" s="387"/>
      <c r="AK94" s="413"/>
      <c r="AL94" s="406"/>
      <c r="AM94" s="82"/>
      <c r="AN94" s="85"/>
      <c r="AO94" s="412"/>
      <c r="AP94" s="469"/>
      <c r="AQ94" s="82"/>
      <c r="AR94" s="82"/>
      <c r="AS94" s="85"/>
      <c r="AT94" s="412"/>
      <c r="AU94" s="666"/>
      <c r="AV94" s="666"/>
      <c r="AW94" s="451"/>
      <c r="AX94" s="82"/>
      <c r="AY94" s="85"/>
      <c r="AZ94" s="82"/>
      <c r="BA94" s="469"/>
      <c r="BB94" s="82"/>
      <c r="BC94" s="82"/>
      <c r="BD94" s="85"/>
      <c r="BE94" s="412"/>
      <c r="BF94" s="1091"/>
      <c r="BG94" s="1091"/>
      <c r="BH94" s="1091"/>
    </row>
    <row r="95" spans="1:60" ht="18.75" customHeight="1" hidden="1">
      <c r="A95" s="148"/>
      <c r="B95" s="65"/>
      <c r="C95" s="52"/>
      <c r="D95" s="35"/>
      <c r="E95" s="35"/>
      <c r="F95" s="250"/>
      <c r="G95" s="1033"/>
      <c r="H95" s="243"/>
      <c r="I95" s="243"/>
      <c r="J95" s="244"/>
      <c r="K95" s="243"/>
      <c r="L95" s="1031"/>
      <c r="M95" s="1031"/>
      <c r="N95" s="250"/>
      <c r="O95" s="26"/>
      <c r="P95" s="26"/>
      <c r="Q95" s="84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84"/>
      <c r="AD95" s="26"/>
      <c r="AE95" s="26"/>
      <c r="AF95" s="1005"/>
      <c r="AG95" s="26"/>
      <c r="AH95" s="26"/>
      <c r="AI95" s="26"/>
      <c r="AJ95" s="383"/>
      <c r="AK95" s="1068"/>
      <c r="AL95" s="400"/>
      <c r="AM95" s="26"/>
      <c r="AN95" s="84"/>
      <c r="AO95" s="401"/>
      <c r="AP95" s="465"/>
      <c r="AQ95" s="26"/>
      <c r="AR95" s="26"/>
      <c r="AS95" s="26"/>
      <c r="AT95" s="401"/>
      <c r="AU95" s="661"/>
      <c r="AV95" s="661"/>
      <c r="AW95" s="445"/>
      <c r="AX95" s="26"/>
      <c r="AY95" s="84"/>
      <c r="AZ95" s="26"/>
      <c r="BA95" s="465"/>
      <c r="BB95" s="26"/>
      <c r="BC95" s="26"/>
      <c r="BD95" s="26"/>
      <c r="BE95" s="401"/>
      <c r="BF95" s="33"/>
      <c r="BG95" s="33"/>
      <c r="BH95" s="33"/>
    </row>
    <row r="96" spans="1:60" ht="18.75" customHeight="1" hidden="1">
      <c r="A96" s="148"/>
      <c r="B96" s="65"/>
      <c r="C96" s="52"/>
      <c r="D96" s="35"/>
      <c r="E96" s="35"/>
      <c r="F96" s="250"/>
      <c r="G96" s="1033"/>
      <c r="H96" s="243"/>
      <c r="I96" s="243"/>
      <c r="J96" s="244"/>
      <c r="K96" s="243"/>
      <c r="L96" s="1031"/>
      <c r="M96" s="1031"/>
      <c r="N96" s="250"/>
      <c r="O96" s="26"/>
      <c r="P96" s="26"/>
      <c r="Q96" s="84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84"/>
      <c r="AD96" s="26"/>
      <c r="AE96" s="26"/>
      <c r="AF96" s="1005"/>
      <c r="AG96" s="26"/>
      <c r="AH96" s="26"/>
      <c r="AI96" s="26"/>
      <c r="AJ96" s="383"/>
      <c r="AK96" s="1068"/>
      <c r="AL96" s="400"/>
      <c r="AM96" s="26"/>
      <c r="AN96" s="84"/>
      <c r="AO96" s="401"/>
      <c r="AP96" s="465"/>
      <c r="AQ96" s="26"/>
      <c r="AR96" s="26"/>
      <c r="AS96" s="26"/>
      <c r="AT96" s="401"/>
      <c r="AU96" s="661"/>
      <c r="AV96" s="661"/>
      <c r="AW96" s="445"/>
      <c r="AX96" s="26"/>
      <c r="AY96" s="84"/>
      <c r="AZ96" s="26"/>
      <c r="BA96" s="465"/>
      <c r="BB96" s="26"/>
      <c r="BC96" s="26"/>
      <c r="BD96" s="26"/>
      <c r="BE96" s="401"/>
      <c r="BF96" s="33"/>
      <c r="BG96" s="33"/>
      <c r="BH96" s="33"/>
    </row>
    <row r="97" spans="1:60" ht="18.75" customHeight="1" hidden="1">
      <c r="A97" s="148"/>
      <c r="B97" s="65"/>
      <c r="C97" s="52"/>
      <c r="D97" s="35"/>
      <c r="E97" s="35"/>
      <c r="F97" s="250"/>
      <c r="G97" s="1033"/>
      <c r="H97" s="243"/>
      <c r="I97" s="243"/>
      <c r="J97" s="244"/>
      <c r="K97" s="243"/>
      <c r="L97" s="1031"/>
      <c r="M97" s="1031"/>
      <c r="N97" s="250"/>
      <c r="O97" s="26"/>
      <c r="P97" s="26"/>
      <c r="Q97" s="84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84"/>
      <c r="AD97" s="26"/>
      <c r="AE97" s="26"/>
      <c r="AF97" s="1005"/>
      <c r="AG97" s="26"/>
      <c r="AH97" s="26"/>
      <c r="AI97" s="26"/>
      <c r="AJ97" s="383"/>
      <c r="AK97" s="1068"/>
      <c r="AL97" s="400"/>
      <c r="AM97" s="26"/>
      <c r="AN97" s="84"/>
      <c r="AO97" s="401"/>
      <c r="AP97" s="465"/>
      <c r="AQ97" s="26"/>
      <c r="AR97" s="26"/>
      <c r="AS97" s="26"/>
      <c r="AT97" s="401"/>
      <c r="AU97" s="661"/>
      <c r="AV97" s="661"/>
      <c r="AW97" s="445"/>
      <c r="AX97" s="26"/>
      <c r="AY97" s="84"/>
      <c r="AZ97" s="26"/>
      <c r="BA97" s="465"/>
      <c r="BB97" s="26"/>
      <c r="BC97" s="26"/>
      <c r="BD97" s="26"/>
      <c r="BE97" s="401"/>
      <c r="BF97" s="33"/>
      <c r="BG97" s="33"/>
      <c r="BH97" s="33"/>
    </row>
    <row r="98" spans="1:60" ht="18.75" customHeight="1" hidden="1">
      <c r="A98" s="155"/>
      <c r="B98" s="75"/>
      <c r="C98" s="47"/>
      <c r="D98" s="40"/>
      <c r="E98" s="40"/>
      <c r="F98" s="249"/>
      <c r="G98" s="1041"/>
      <c r="H98" s="330"/>
      <c r="I98" s="330"/>
      <c r="J98" s="534"/>
      <c r="K98" s="330"/>
      <c r="L98" s="1030"/>
      <c r="M98" s="1030"/>
      <c r="N98" s="249"/>
      <c r="O98" s="630"/>
      <c r="P98" s="630"/>
      <c r="Q98" s="566"/>
      <c r="R98" s="630"/>
      <c r="S98" s="630"/>
      <c r="T98" s="630"/>
      <c r="U98" s="630"/>
      <c r="V98" s="630"/>
      <c r="W98" s="630"/>
      <c r="X98" s="630"/>
      <c r="Y98" s="630"/>
      <c r="Z98" s="630"/>
      <c r="AA98" s="630"/>
      <c r="AB98" s="630"/>
      <c r="AC98" s="566"/>
      <c r="AD98" s="630"/>
      <c r="AE98" s="630"/>
      <c r="AF98" s="1014"/>
      <c r="AG98" s="630"/>
      <c r="AH98" s="630"/>
      <c r="AI98" s="630"/>
      <c r="AJ98" s="631"/>
      <c r="AK98" s="1076"/>
      <c r="AL98" s="632"/>
      <c r="AM98" s="630"/>
      <c r="AN98" s="566"/>
      <c r="AO98" s="633"/>
      <c r="AP98" s="570"/>
      <c r="AQ98" s="630"/>
      <c r="AR98" s="630"/>
      <c r="AS98" s="630"/>
      <c r="AT98" s="633"/>
      <c r="AU98" s="686"/>
      <c r="AV98" s="686"/>
      <c r="AW98" s="634"/>
      <c r="AX98" s="630"/>
      <c r="AY98" s="566"/>
      <c r="AZ98" s="630"/>
      <c r="BA98" s="570"/>
      <c r="BB98" s="630"/>
      <c r="BC98" s="630"/>
      <c r="BD98" s="630"/>
      <c r="BE98" s="633"/>
      <c r="BF98" s="33"/>
      <c r="BG98" s="33"/>
      <c r="BH98" s="33"/>
    </row>
    <row r="99" spans="1:60" s="10" customFormat="1" ht="18.75" customHeight="1">
      <c r="A99" s="636"/>
      <c r="B99" s="637" t="s">
        <v>132</v>
      </c>
      <c r="C99" s="638" t="s">
        <v>3</v>
      </c>
      <c r="D99" s="639">
        <v>1225.52241</v>
      </c>
      <c r="E99" s="639">
        <v>1153.6999999999998</v>
      </c>
      <c r="F99" s="640">
        <v>1562.48</v>
      </c>
      <c r="G99" s="1042">
        <v>1387.197</v>
      </c>
      <c r="H99" s="640">
        <v>1604.484416104588</v>
      </c>
      <c r="I99" s="640">
        <v>789.7901944261093</v>
      </c>
      <c r="J99" s="640"/>
      <c r="K99" s="641">
        <v>814.6942216784788</v>
      </c>
      <c r="L99" s="1032">
        <v>2674.4560000000006</v>
      </c>
      <c r="M99" s="1032">
        <v>1849.6088000000002</v>
      </c>
      <c r="N99" s="641">
        <v>2200.311</v>
      </c>
      <c r="O99" s="641">
        <v>1627.7656283771662</v>
      </c>
      <c r="P99" s="641">
        <v>795.7173419254398</v>
      </c>
      <c r="Q99" s="640">
        <v>0</v>
      </c>
      <c r="R99" s="641">
        <v>832.0482864517264</v>
      </c>
      <c r="S99" s="641">
        <v>1644.9533282073596</v>
      </c>
      <c r="T99" s="641">
        <v>811.1780494262625</v>
      </c>
      <c r="U99" s="641">
        <v>0</v>
      </c>
      <c r="V99" s="641">
        <v>833.775278781097</v>
      </c>
      <c r="W99" s="640">
        <v>2587.152</v>
      </c>
      <c r="X99" s="640">
        <v>1683.594159330647</v>
      </c>
      <c r="Y99" s="640">
        <v>830.409623255116</v>
      </c>
      <c r="Z99" s="640">
        <v>853.184536075531</v>
      </c>
      <c r="AA99" s="640">
        <v>1695.4214475283936</v>
      </c>
      <c r="AB99" s="640">
        <v>835.3199803355923</v>
      </c>
      <c r="AC99" s="640"/>
      <c r="AD99" s="640">
        <v>860.1014671928014</v>
      </c>
      <c r="AE99" s="642">
        <v>1819.87</v>
      </c>
      <c r="AF99" s="1018"/>
      <c r="AG99" s="641">
        <v>1856.803565226236</v>
      </c>
      <c r="AH99" s="641">
        <v>914.1886626724206</v>
      </c>
      <c r="AI99" s="641">
        <v>942.6149025538155</v>
      </c>
      <c r="AJ99" s="585">
        <v>161.38211769784243</v>
      </c>
      <c r="AK99" s="1081">
        <v>1888.35</v>
      </c>
      <c r="AL99" s="643">
        <v>1749.6077485563844</v>
      </c>
      <c r="AM99" s="640">
        <v>861.9014754127127</v>
      </c>
      <c r="AN99" s="640">
        <v>0</v>
      </c>
      <c r="AO99" s="644">
        <v>887.7062731436716</v>
      </c>
      <c r="AP99" s="643"/>
      <c r="AQ99" s="640">
        <v>1913.7497218460599</v>
      </c>
      <c r="AR99" s="640">
        <v>941.0291067239873</v>
      </c>
      <c r="AS99" s="640"/>
      <c r="AT99" s="644">
        <v>972.7206151220726</v>
      </c>
      <c r="AU99" s="687">
        <v>164.14197328967543</v>
      </c>
      <c r="AV99" s="687">
        <v>56.946156619823796</v>
      </c>
      <c r="AW99" s="645">
        <v>1805.1389972827749</v>
      </c>
      <c r="AX99" s="640">
        <v>890.4656948823701</v>
      </c>
      <c r="AY99" s="640">
        <v>0</v>
      </c>
      <c r="AZ99" s="644">
        <v>917.0733024004046</v>
      </c>
      <c r="BA99" s="643">
        <v>2184.12</v>
      </c>
      <c r="BB99" s="640">
        <v>2160.667117888993</v>
      </c>
      <c r="BC99" s="640"/>
      <c r="BD99" s="640"/>
      <c r="BE99" s="644"/>
      <c r="BF99" s="1091"/>
      <c r="BG99" s="1091"/>
      <c r="BH99" s="1091"/>
    </row>
    <row r="100" spans="1:60" s="10" customFormat="1" ht="31.5" hidden="1">
      <c r="A100" s="646"/>
      <c r="B100" s="102" t="s">
        <v>173</v>
      </c>
      <c r="C100" s="77" t="s">
        <v>3</v>
      </c>
      <c r="D100" s="34"/>
      <c r="E100" s="34"/>
      <c r="F100" s="252"/>
      <c r="G100" s="1022"/>
      <c r="H100" s="241">
        <v>-42.989999999999995</v>
      </c>
      <c r="I100" s="241">
        <v>-23.41</v>
      </c>
      <c r="J100" s="242"/>
      <c r="K100" s="241">
        <v>-19.58</v>
      </c>
      <c r="L100" s="1033"/>
      <c r="M100" s="1033"/>
      <c r="N100" s="270"/>
      <c r="O100" s="264"/>
      <c r="P100" s="241"/>
      <c r="Q100" s="242"/>
      <c r="R100" s="241"/>
      <c r="S100" s="82"/>
      <c r="T100" s="82"/>
      <c r="U100" s="85"/>
      <c r="V100" s="82"/>
      <c r="W100" s="82"/>
      <c r="X100" s="82"/>
      <c r="Y100" s="82"/>
      <c r="Z100" s="82"/>
      <c r="AA100" s="82"/>
      <c r="AB100" s="82"/>
      <c r="AC100" s="85"/>
      <c r="AD100" s="82"/>
      <c r="AE100" s="82"/>
      <c r="AF100" s="145"/>
      <c r="AG100" s="82"/>
      <c r="AH100" s="82"/>
      <c r="AI100" s="82"/>
      <c r="AJ100" s="387"/>
      <c r="AK100" s="413"/>
      <c r="AL100" s="406"/>
      <c r="AM100" s="82"/>
      <c r="AN100" s="85"/>
      <c r="AO100" s="412"/>
      <c r="AP100" s="469"/>
      <c r="AQ100" s="82"/>
      <c r="AR100" s="82"/>
      <c r="AS100" s="82"/>
      <c r="AT100" s="412"/>
      <c r="AU100" s="666">
        <v>0</v>
      </c>
      <c r="AV100" s="666">
        <v>0</v>
      </c>
      <c r="AW100" s="451"/>
      <c r="AX100" s="82"/>
      <c r="AY100" s="85"/>
      <c r="AZ100" s="412"/>
      <c r="BA100" s="469"/>
      <c r="BB100" s="82"/>
      <c r="BC100" s="82"/>
      <c r="BD100" s="82"/>
      <c r="BE100" s="412"/>
      <c r="BF100" s="1091"/>
      <c r="BG100" s="1091"/>
      <c r="BH100" s="1091"/>
    </row>
    <row r="101" spans="1:60" ht="19.5" customHeight="1" hidden="1">
      <c r="A101" s="511"/>
      <c r="B101" s="229" t="s">
        <v>195</v>
      </c>
      <c r="C101" s="77" t="s">
        <v>3</v>
      </c>
      <c r="D101" s="35"/>
      <c r="E101" s="35"/>
      <c r="F101" s="250"/>
      <c r="G101" s="1033"/>
      <c r="H101" s="243"/>
      <c r="I101" s="243"/>
      <c r="J101" s="244"/>
      <c r="K101" s="243"/>
      <c r="L101" s="1031"/>
      <c r="M101" s="1031"/>
      <c r="N101" s="252">
        <v>53.137</v>
      </c>
      <c r="O101" s="243"/>
      <c r="P101" s="243"/>
      <c r="Q101" s="244"/>
      <c r="R101" s="243"/>
      <c r="S101" s="26"/>
      <c r="T101" s="26"/>
      <c r="U101" s="84"/>
      <c r="V101" s="26"/>
      <c r="W101" s="351">
        <v>862</v>
      </c>
      <c r="X101" s="26"/>
      <c r="Y101" s="26"/>
      <c r="Z101" s="26"/>
      <c r="AA101" s="26"/>
      <c r="AB101" s="26"/>
      <c r="AC101" s="84"/>
      <c r="AD101" s="26"/>
      <c r="AE101" s="26"/>
      <c r="AF101" s="1005"/>
      <c r="AG101" s="26"/>
      <c r="AH101" s="26"/>
      <c r="AI101" s="26"/>
      <c r="AJ101" s="383"/>
      <c r="AK101" s="1068"/>
      <c r="AL101" s="400"/>
      <c r="AM101" s="26"/>
      <c r="AN101" s="84"/>
      <c r="AO101" s="401"/>
      <c r="AP101" s="465"/>
      <c r="AQ101" s="26"/>
      <c r="AR101" s="26"/>
      <c r="AS101" s="26"/>
      <c r="AT101" s="401"/>
      <c r="AU101" s="661">
        <v>0</v>
      </c>
      <c r="AV101" s="661">
        <v>0</v>
      </c>
      <c r="AW101" s="445"/>
      <c r="AX101" s="26"/>
      <c r="AY101" s="84"/>
      <c r="AZ101" s="401"/>
      <c r="BA101" s="465"/>
      <c r="BB101" s="26"/>
      <c r="BC101" s="26"/>
      <c r="BD101" s="26"/>
      <c r="BE101" s="401"/>
      <c r="BF101" s="33"/>
      <c r="BG101" s="33"/>
      <c r="BH101" s="33"/>
    </row>
    <row r="102" spans="1:60" ht="18.75" customHeight="1">
      <c r="A102" s="511"/>
      <c r="B102" s="229" t="s">
        <v>182</v>
      </c>
      <c r="C102" s="77" t="s">
        <v>3</v>
      </c>
      <c r="D102" s="41"/>
      <c r="E102" s="41"/>
      <c r="F102" s="255"/>
      <c r="G102" s="1043"/>
      <c r="H102" s="243"/>
      <c r="I102" s="243"/>
      <c r="J102" s="244"/>
      <c r="K102" s="243"/>
      <c r="L102" s="1034"/>
      <c r="M102" s="1034"/>
      <c r="N102" s="271"/>
      <c r="O102" s="263">
        <v>-16.96</v>
      </c>
      <c r="P102" s="263"/>
      <c r="Q102" s="244"/>
      <c r="R102" s="263">
        <v>-16.96</v>
      </c>
      <c r="S102" s="265">
        <v>0</v>
      </c>
      <c r="T102" s="265">
        <v>3.91</v>
      </c>
      <c r="U102" s="84"/>
      <c r="V102" s="265">
        <v>-3.91</v>
      </c>
      <c r="W102" s="265"/>
      <c r="X102" s="265">
        <v>-67.51</v>
      </c>
      <c r="Y102" s="265">
        <v>-38.21</v>
      </c>
      <c r="Z102" s="265">
        <v>-29.3</v>
      </c>
      <c r="AA102" s="265">
        <v>0</v>
      </c>
      <c r="AB102" s="265">
        <v>-5.45</v>
      </c>
      <c r="AC102" s="84"/>
      <c r="AD102" s="265">
        <v>5.45</v>
      </c>
      <c r="AE102" s="265"/>
      <c r="AF102" s="1019"/>
      <c r="AG102" s="326">
        <v>84.47</v>
      </c>
      <c r="AH102" s="326">
        <v>-14.337080944229228</v>
      </c>
      <c r="AI102" s="326">
        <v>98.80708094422923</v>
      </c>
      <c r="AJ102" s="397"/>
      <c r="AK102" s="1082"/>
      <c r="AL102" s="433"/>
      <c r="AM102" s="265">
        <v>3.65</v>
      </c>
      <c r="AN102" s="84"/>
      <c r="AO102" s="434">
        <v>-3.65</v>
      </c>
      <c r="AP102" s="472"/>
      <c r="AQ102" s="265"/>
      <c r="AR102" s="265">
        <v>7.61</v>
      </c>
      <c r="AS102" s="694"/>
      <c r="AT102" s="434">
        <v>-7.61</v>
      </c>
      <c r="AU102" s="688">
        <v>0</v>
      </c>
      <c r="AV102" s="688">
        <v>-84.47</v>
      </c>
      <c r="AW102" s="454">
        <v>0</v>
      </c>
      <c r="AX102" s="265">
        <v>-6.41</v>
      </c>
      <c r="AY102" s="84"/>
      <c r="AZ102" s="647">
        <v>6.41</v>
      </c>
      <c r="BA102" s="472"/>
      <c r="BB102" s="265"/>
      <c r="BC102" s="265"/>
      <c r="BD102" s="694"/>
      <c r="BE102" s="434"/>
      <c r="BF102" s="33"/>
      <c r="BG102" s="33"/>
      <c r="BH102" s="33"/>
    </row>
    <row r="103" spans="1:60" ht="32.25" customHeight="1">
      <c r="A103" s="511"/>
      <c r="B103" s="229" t="s">
        <v>232</v>
      </c>
      <c r="C103" s="376"/>
      <c r="D103" s="41"/>
      <c r="E103" s="41"/>
      <c r="F103" s="255"/>
      <c r="G103" s="1043"/>
      <c r="H103" s="331"/>
      <c r="I103" s="331"/>
      <c r="J103" s="244"/>
      <c r="K103" s="331"/>
      <c r="L103" s="1034"/>
      <c r="M103" s="1034"/>
      <c r="N103" s="271"/>
      <c r="O103" s="377"/>
      <c r="P103" s="377"/>
      <c r="Q103" s="378"/>
      <c r="R103" s="377"/>
      <c r="S103" s="379"/>
      <c r="T103" s="379"/>
      <c r="U103" s="101"/>
      <c r="V103" s="379"/>
      <c r="W103" s="379"/>
      <c r="X103" s="379"/>
      <c r="Y103" s="379"/>
      <c r="Z103" s="379"/>
      <c r="AA103" s="379"/>
      <c r="AB103" s="379"/>
      <c r="AC103" s="84"/>
      <c r="AD103" s="379"/>
      <c r="AE103" s="379"/>
      <c r="AF103" s="1020"/>
      <c r="AG103" s="381"/>
      <c r="AH103" s="381"/>
      <c r="AI103" s="381"/>
      <c r="AJ103" s="398"/>
      <c r="AK103" s="1083"/>
      <c r="AL103" s="435"/>
      <c r="AM103" s="379"/>
      <c r="AN103" s="84"/>
      <c r="AO103" s="436"/>
      <c r="AP103" s="473"/>
      <c r="AQ103" s="379"/>
      <c r="AR103" s="379"/>
      <c r="AS103" s="695"/>
      <c r="AT103" s="436"/>
      <c r="AU103" s="689"/>
      <c r="AV103" s="689"/>
      <c r="AW103" s="463"/>
      <c r="AX103" s="379"/>
      <c r="AY103" s="84"/>
      <c r="AZ103" s="648"/>
      <c r="BA103" s="473"/>
      <c r="BB103" s="379">
        <v>-19.774488406081076</v>
      </c>
      <c r="BC103" s="379"/>
      <c r="BD103" s="695"/>
      <c r="BE103" s="436"/>
      <c r="BF103" s="33"/>
      <c r="BG103" s="33"/>
      <c r="BH103" s="33"/>
    </row>
    <row r="104" spans="1:60" ht="18.75" customHeight="1">
      <c r="A104" s="511"/>
      <c r="B104" s="229" t="s">
        <v>212</v>
      </c>
      <c r="C104" s="376"/>
      <c r="D104" s="41"/>
      <c r="E104" s="41"/>
      <c r="F104" s="255"/>
      <c r="G104" s="1043"/>
      <c r="H104" s="331"/>
      <c r="I104" s="331"/>
      <c r="J104" s="244"/>
      <c r="K104" s="331"/>
      <c r="L104" s="1034"/>
      <c r="M104" s="1034"/>
      <c r="N104" s="271"/>
      <c r="O104" s="377"/>
      <c r="P104" s="377"/>
      <c r="Q104" s="378"/>
      <c r="R104" s="377"/>
      <c r="S104" s="379"/>
      <c r="T104" s="379"/>
      <c r="U104" s="101"/>
      <c r="V104" s="379"/>
      <c r="W104" s="379"/>
      <c r="X104" s="379"/>
      <c r="Y104" s="379"/>
      <c r="Z104" s="379"/>
      <c r="AA104" s="379"/>
      <c r="AB104" s="379"/>
      <c r="AC104" s="84"/>
      <c r="AD104" s="379"/>
      <c r="AE104" s="379"/>
      <c r="AF104" s="1020"/>
      <c r="AG104" s="381">
        <v>-84.47</v>
      </c>
      <c r="AH104" s="381"/>
      <c r="AI104" s="381">
        <v>-84.47</v>
      </c>
      <c r="AJ104" s="398"/>
      <c r="AK104" s="1083"/>
      <c r="AL104" s="435"/>
      <c r="AM104" s="379"/>
      <c r="AN104" s="84"/>
      <c r="AO104" s="436"/>
      <c r="AP104" s="473"/>
      <c r="AQ104" s="379"/>
      <c r="AR104" s="379"/>
      <c r="AS104" s="695"/>
      <c r="AT104" s="436"/>
      <c r="AU104" s="689"/>
      <c r="AV104" s="689"/>
      <c r="AW104" s="463"/>
      <c r="AX104" s="379"/>
      <c r="AY104" s="84"/>
      <c r="AZ104" s="648"/>
      <c r="BA104" s="473"/>
      <c r="BB104" s="379"/>
      <c r="BC104" s="379"/>
      <c r="BD104" s="695"/>
      <c r="BE104" s="436"/>
      <c r="BF104" s="33"/>
      <c r="BG104" s="33"/>
      <c r="BH104" s="33"/>
    </row>
    <row r="105" spans="1:60" s="10" customFormat="1" ht="18" customHeight="1">
      <c r="A105" s="649"/>
      <c r="B105" s="162" t="s">
        <v>132</v>
      </c>
      <c r="C105" s="301"/>
      <c r="D105" s="163">
        <v>1225.52241</v>
      </c>
      <c r="E105" s="163">
        <v>1153.6999999999998</v>
      </c>
      <c r="F105" s="251">
        <v>1562.48</v>
      </c>
      <c r="G105" s="1044">
        <v>1387.197</v>
      </c>
      <c r="H105" s="269">
        <v>1604.484416104588</v>
      </c>
      <c r="I105" s="269">
        <v>766.3801944261094</v>
      </c>
      <c r="J105" s="240"/>
      <c r="K105" s="269">
        <v>795.1142216784788</v>
      </c>
      <c r="L105" s="1021">
        <v>2674.4560000000006</v>
      </c>
      <c r="M105" s="1021">
        <v>1849.6088000000002</v>
      </c>
      <c r="N105" s="269">
        <v>2253.4480000000003</v>
      </c>
      <c r="O105" s="269">
        <v>1610.8056283771662</v>
      </c>
      <c r="P105" s="269">
        <v>795.7173419254398</v>
      </c>
      <c r="Q105" s="269">
        <v>0</v>
      </c>
      <c r="R105" s="269">
        <v>815.0882864517264</v>
      </c>
      <c r="S105" s="269">
        <v>1644.9533282073596</v>
      </c>
      <c r="T105" s="269">
        <v>815.0880494262625</v>
      </c>
      <c r="U105" s="269">
        <v>0</v>
      </c>
      <c r="V105" s="269">
        <v>829.865278781097</v>
      </c>
      <c r="W105" s="269">
        <v>3449.152</v>
      </c>
      <c r="X105" s="269">
        <v>1616.084159330647</v>
      </c>
      <c r="Y105" s="269">
        <v>792.199623255116</v>
      </c>
      <c r="Z105" s="269">
        <v>823.8845360755311</v>
      </c>
      <c r="AA105" s="269">
        <v>1695.4214475283936</v>
      </c>
      <c r="AB105" s="269">
        <v>829.8699803355922</v>
      </c>
      <c r="AC105" s="303"/>
      <c r="AD105" s="269">
        <v>865.5514671928014</v>
      </c>
      <c r="AE105" s="269">
        <v>1819.87</v>
      </c>
      <c r="AF105" s="1021"/>
      <c r="AG105" s="269">
        <v>1856.803565226236</v>
      </c>
      <c r="AH105" s="269">
        <v>899.8515817281914</v>
      </c>
      <c r="AI105" s="269">
        <v>956.9519834980447</v>
      </c>
      <c r="AJ105" s="384">
        <v>161.38211769784243</v>
      </c>
      <c r="AK105" s="1084">
        <v>1888.35</v>
      </c>
      <c r="AL105" s="437">
        <v>1749.6077485563844</v>
      </c>
      <c r="AM105" s="269">
        <v>865.5514754127126</v>
      </c>
      <c r="AN105" s="303"/>
      <c r="AO105" s="438">
        <v>884.0562731436717</v>
      </c>
      <c r="AP105" s="437"/>
      <c r="AQ105" s="269">
        <v>1913.7497218460599</v>
      </c>
      <c r="AR105" s="269">
        <v>948.6391067239873</v>
      </c>
      <c r="AS105" s="269"/>
      <c r="AT105" s="438">
        <v>965.1106151220725</v>
      </c>
      <c r="AU105" s="690">
        <v>164.14197328967543</v>
      </c>
      <c r="AV105" s="690">
        <v>56.946156619823796</v>
      </c>
      <c r="AW105" s="399">
        <v>1805.1389972827749</v>
      </c>
      <c r="AX105" s="269">
        <v>884.0556948823702</v>
      </c>
      <c r="AY105" s="302"/>
      <c r="AZ105" s="438">
        <v>923.4833024004046</v>
      </c>
      <c r="BA105" s="437">
        <v>2184.12</v>
      </c>
      <c r="BB105" s="269">
        <v>2140.8926294829116</v>
      </c>
      <c r="BC105" s="269"/>
      <c r="BD105" s="269"/>
      <c r="BE105" s="438"/>
      <c r="BF105" s="1091"/>
      <c r="BG105" s="1091"/>
      <c r="BH105" s="1091"/>
    </row>
    <row r="106" spans="1:60" s="10" customFormat="1" ht="18.75" customHeight="1">
      <c r="A106" s="646"/>
      <c r="B106" s="102" t="s">
        <v>156</v>
      </c>
      <c r="C106" s="78" t="s">
        <v>4</v>
      </c>
      <c r="D106" s="34">
        <v>16.37742095416277</v>
      </c>
      <c r="E106" s="34">
        <v>18.35640413683373</v>
      </c>
      <c r="F106" s="252">
        <v>23.796527566250383</v>
      </c>
      <c r="G106" s="1022">
        <v>20.686833589334448</v>
      </c>
      <c r="H106" s="252">
        <v>22.903879977144264</v>
      </c>
      <c r="I106" s="252">
        <v>21.880025525722402</v>
      </c>
      <c r="J106" s="247"/>
      <c r="K106" s="252">
        <v>22.700377166215198</v>
      </c>
      <c r="L106" s="1022">
        <v>37.306885392255346</v>
      </c>
      <c r="M106" s="1022">
        <v>25.800094852838615</v>
      </c>
      <c r="N106" s="252">
        <v>34.566857388289804</v>
      </c>
      <c r="O106" s="252">
        <v>22.97671566452466</v>
      </c>
      <c r="P106" s="252">
        <v>22.70040629690582</v>
      </c>
      <c r="Q106" s="87"/>
      <c r="R106" s="252">
        <v>23.253025032143505</v>
      </c>
      <c r="S106" s="252">
        <v>23.463802359389486</v>
      </c>
      <c r="T106" s="252">
        <v>23.253018270226868</v>
      </c>
      <c r="U106" s="87"/>
      <c r="V106" s="252">
        <v>23.674586448552105</v>
      </c>
      <c r="W106" s="252">
        <v>50.61935161948371</v>
      </c>
      <c r="X106" s="252">
        <v>23.7180423751636</v>
      </c>
      <c r="Y106" s="252">
        <v>23.2530269237163</v>
      </c>
      <c r="Z106" s="252">
        <v>24.183057826610895</v>
      </c>
      <c r="AA106" s="252">
        <v>24.183685383967042</v>
      </c>
      <c r="AB106" s="252">
        <v>23.674720575573907</v>
      </c>
      <c r="AC106" s="85"/>
      <c r="AD106" s="252">
        <v>24.692650192360176</v>
      </c>
      <c r="AE106" s="252">
        <v>23.65925637025481</v>
      </c>
      <c r="AF106" s="1022"/>
      <c r="AG106" s="252">
        <v>24.950330089038378</v>
      </c>
      <c r="AH106" s="252">
        <v>24.183057826610895</v>
      </c>
      <c r="AI106" s="252">
        <v>25.71760235146586</v>
      </c>
      <c r="AJ106" s="384">
        <v>0.7666447050713359</v>
      </c>
      <c r="AK106" s="1085">
        <v>36.14828002067421</v>
      </c>
      <c r="AL106" s="439">
        <v>24.956604977553763</v>
      </c>
      <c r="AM106" s="252">
        <v>24.692650426859686</v>
      </c>
      <c r="AN106" s="87"/>
      <c r="AO106" s="440">
        <v>25.22055952824784</v>
      </c>
      <c r="AP106" s="474"/>
      <c r="AQ106" s="252">
        <v>25.940707049178027</v>
      </c>
      <c r="AR106" s="252">
        <v>25.71743721972476</v>
      </c>
      <c r="AS106" s="247"/>
      <c r="AT106" s="252">
        <v>26.163976878631292</v>
      </c>
      <c r="AU106" s="691">
        <v>0.9841020716242639</v>
      </c>
      <c r="AV106" s="691">
        <v>0.990376960139649</v>
      </c>
      <c r="AW106" s="464">
        <v>25.748709058893315</v>
      </c>
      <c r="AX106" s="252">
        <v>25.220543031477195</v>
      </c>
      <c r="AY106" s="85"/>
      <c r="AZ106" s="440">
        <v>26.345342835146905</v>
      </c>
      <c r="BA106" s="474">
        <v>29.082822902796273</v>
      </c>
      <c r="BB106" s="252">
        <v>28.507225425870995</v>
      </c>
      <c r="BC106" s="252"/>
      <c r="BD106" s="247"/>
      <c r="BE106" s="252"/>
      <c r="BF106" s="1091"/>
      <c r="BG106" s="1091"/>
      <c r="BH106" s="1091"/>
    </row>
    <row r="107" spans="1:57" s="10" customFormat="1" ht="30.75" customHeight="1" thickBot="1">
      <c r="A107" s="650"/>
      <c r="B107" s="651" t="s">
        <v>157</v>
      </c>
      <c r="C107" s="652" t="s">
        <v>2</v>
      </c>
      <c r="D107" s="66"/>
      <c r="E107" s="66"/>
      <c r="F107" s="66"/>
      <c r="G107" s="1045"/>
      <c r="H107" s="653"/>
      <c r="I107" s="653"/>
      <c r="J107" s="564"/>
      <c r="K107" s="442">
        <v>1.0374931756605301</v>
      </c>
      <c r="L107" s="1023"/>
      <c r="M107" s="1023"/>
      <c r="N107" s="654">
        <v>1.5227437471715404</v>
      </c>
      <c r="O107" s="653"/>
      <c r="P107" s="653"/>
      <c r="Q107" s="564"/>
      <c r="R107" s="442">
        <v>1.024344001953525</v>
      </c>
      <c r="S107" s="653"/>
      <c r="T107" s="653"/>
      <c r="U107" s="564"/>
      <c r="V107" s="442">
        <v>1.0181296111079488</v>
      </c>
      <c r="W107" s="442"/>
      <c r="X107" s="442"/>
      <c r="Y107" s="442"/>
      <c r="Z107" s="442">
        <v>1.0399961220509333</v>
      </c>
      <c r="AA107" s="442"/>
      <c r="AB107" s="442"/>
      <c r="AC107" s="443"/>
      <c r="AD107" s="442">
        <v>1.0429964786083474</v>
      </c>
      <c r="AE107" s="442"/>
      <c r="AF107" s="1023"/>
      <c r="AG107" s="442"/>
      <c r="AH107" s="442"/>
      <c r="AI107" s="442">
        <v>1.0634553552266812</v>
      </c>
      <c r="AJ107" s="655"/>
      <c r="AK107" s="1086"/>
      <c r="AL107" s="441"/>
      <c r="AM107" s="442"/>
      <c r="AN107" s="443"/>
      <c r="AO107" s="444">
        <v>1.021379199570003</v>
      </c>
      <c r="AP107" s="475"/>
      <c r="AQ107" s="442"/>
      <c r="AR107" s="442"/>
      <c r="AS107" s="443"/>
      <c r="AT107" s="444">
        <v>1.0173633031585294</v>
      </c>
      <c r="AU107" s="692"/>
      <c r="AV107" s="692"/>
      <c r="AW107" s="656"/>
      <c r="AX107" s="442"/>
      <c r="AY107" s="443"/>
      <c r="AZ107" s="444">
        <v>1.0445985561161737</v>
      </c>
      <c r="BA107" s="475"/>
      <c r="BB107" s="442">
        <v>1.0895601061761175</v>
      </c>
      <c r="BC107" s="442"/>
      <c r="BD107" s="443"/>
      <c r="BE107" s="444"/>
    </row>
    <row r="108" spans="1:53" ht="18.75" hidden="1">
      <c r="A108" s="1118" t="s">
        <v>80</v>
      </c>
      <c r="B108" s="1119"/>
      <c r="C108" s="635"/>
      <c r="D108" s="41"/>
      <c r="E108" s="41"/>
      <c r="F108" s="42"/>
      <c r="G108" s="100"/>
      <c r="N108" s="42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</row>
    <row r="109" spans="2:53" ht="18.75" hidden="1">
      <c r="B109" s="79"/>
      <c r="C109" s="79"/>
      <c r="D109" s="46"/>
      <c r="E109" s="46"/>
      <c r="F109" s="46"/>
      <c r="G109" s="46"/>
      <c r="N109" s="272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</row>
    <row r="110" spans="2:53" ht="18.75" hidden="1">
      <c r="B110" s="79"/>
      <c r="C110" s="79"/>
      <c r="D110" s="46"/>
      <c r="E110" s="46"/>
      <c r="F110" s="46"/>
      <c r="G110" s="46"/>
      <c r="N110" s="272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</row>
    <row r="111" spans="2:53" ht="18.75" hidden="1">
      <c r="B111" s="79"/>
      <c r="C111" s="79"/>
      <c r="D111" s="46"/>
      <c r="E111" s="46"/>
      <c r="F111" s="46"/>
      <c r="G111" s="46"/>
      <c r="N111" s="272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</row>
    <row r="112" spans="2:53" ht="18.75" hidden="1">
      <c r="B112" s="79"/>
      <c r="C112" s="79"/>
      <c r="D112" s="46"/>
      <c r="E112" s="46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</row>
    <row r="113" spans="2:53" ht="18.75" hidden="1">
      <c r="B113" s="79"/>
      <c r="C113" s="79"/>
      <c r="D113" s="46"/>
      <c r="E113" s="46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</row>
    <row r="114" spans="14:53" ht="18.75" hidden="1"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</row>
    <row r="115" spans="9:53" ht="18.75">
      <c r="I115" s="93"/>
      <c r="J115" s="93"/>
      <c r="K115" s="81"/>
      <c r="L115" s="81"/>
      <c r="M115" s="81"/>
      <c r="N115" s="28"/>
      <c r="O115" s="28"/>
      <c r="P115" s="93"/>
      <c r="Q115" s="93"/>
      <c r="R115" s="81"/>
      <c r="S115" s="28"/>
      <c r="T115" s="307"/>
      <c r="U115" s="28"/>
      <c r="V115" s="28"/>
      <c r="W115" s="28"/>
      <c r="X115" s="28"/>
      <c r="Y115" s="109">
        <v>1.8915727935109317E-06</v>
      </c>
      <c r="Z115" s="109">
        <v>24.18314800066495</v>
      </c>
      <c r="AA115" s="28"/>
      <c r="AB115" s="307">
        <v>0.00013412702180204406</v>
      </c>
      <c r="AC115" s="28"/>
      <c r="AD115" s="28"/>
      <c r="AE115" s="28"/>
      <c r="AF115" s="28"/>
      <c r="AG115" s="28"/>
      <c r="AH115" s="109"/>
      <c r="AI115" s="109"/>
      <c r="AJ115" s="28"/>
      <c r="AK115" s="28"/>
      <c r="AL115" s="28"/>
      <c r="AM115" s="307"/>
      <c r="AN115" s="28"/>
      <c r="AO115" s="28"/>
      <c r="AP115" s="28"/>
      <c r="AQ115" s="28"/>
      <c r="AR115" s="109"/>
      <c r="AS115" s="28"/>
      <c r="AT115" s="28"/>
      <c r="AU115" s="28"/>
      <c r="AV115" s="28"/>
      <c r="AW115" s="308"/>
      <c r="AX115" s="307"/>
      <c r="AY115" s="28"/>
      <c r="AZ115" s="28"/>
      <c r="BA115" s="28"/>
    </row>
    <row r="116" spans="11:53" ht="18.75" hidden="1">
      <c r="K116" s="33"/>
      <c r="L116" s="33"/>
      <c r="M116" s="33"/>
      <c r="N116" s="28"/>
      <c r="O116" s="28"/>
      <c r="P116" s="28"/>
      <c r="Q116" s="28"/>
      <c r="R116" s="109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</row>
    <row r="117" spans="8:53" ht="18.75">
      <c r="H117" s="94"/>
      <c r="I117" s="94"/>
      <c r="J117" s="94"/>
      <c r="K117" s="95"/>
      <c r="L117" s="95"/>
      <c r="M117" s="95"/>
      <c r="N117" s="109"/>
      <c r="O117" s="95"/>
      <c r="P117" s="95"/>
      <c r="Q117" s="95"/>
      <c r="R117" s="95"/>
      <c r="S117" s="28"/>
      <c r="T117" s="307"/>
      <c r="U117" s="28"/>
      <c r="V117" s="28"/>
      <c r="W117" s="28"/>
      <c r="X117" s="28"/>
      <c r="Y117" s="356">
        <v>6.444336297785942E-05</v>
      </c>
      <c r="Z117" s="109">
        <v>9.017405405487011E-05</v>
      </c>
      <c r="AA117" s="28"/>
      <c r="AB117" s="307">
        <v>0.0047015544952270505</v>
      </c>
      <c r="AC117" s="28"/>
      <c r="AD117" s="28"/>
      <c r="AE117" s="28"/>
      <c r="AF117" s="28"/>
      <c r="AG117" s="28"/>
      <c r="AH117" s="28"/>
      <c r="AI117" s="307"/>
      <c r="AJ117" s="28"/>
      <c r="AK117" s="28"/>
      <c r="AL117" s="28"/>
      <c r="AM117" s="307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307"/>
      <c r="AY117" s="28"/>
      <c r="AZ117" s="28"/>
      <c r="BA117" s="28"/>
    </row>
    <row r="118" spans="8:53" ht="18.75">
      <c r="H118" s="94"/>
      <c r="I118" s="95"/>
      <c r="J118" s="95"/>
      <c r="K118" s="95"/>
      <c r="L118" s="95"/>
      <c r="M118" s="95"/>
      <c r="N118" s="238"/>
      <c r="O118" s="94"/>
      <c r="P118" s="95"/>
      <c r="Q118" s="95"/>
      <c r="R118" s="95"/>
      <c r="S118" s="28"/>
      <c r="T118" s="28"/>
      <c r="U118" s="28"/>
      <c r="V118" s="28"/>
      <c r="W118" s="28"/>
      <c r="X118" s="28"/>
      <c r="Y118" s="28"/>
      <c r="Z118" s="28">
        <v>823.8876081853206</v>
      </c>
      <c r="AA118" s="28"/>
      <c r="AB118" s="28"/>
      <c r="AC118" s="28"/>
      <c r="AD118" s="28"/>
      <c r="AE118" s="28"/>
      <c r="AF118" s="28"/>
      <c r="AG118" s="28"/>
      <c r="AH118" s="28"/>
      <c r="AI118" s="307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</row>
    <row r="119" spans="2:53" ht="18.75">
      <c r="B119" s="110" t="s">
        <v>142</v>
      </c>
      <c r="H119" s="94"/>
      <c r="I119" s="95"/>
      <c r="J119" s="94"/>
      <c r="K119" s="95"/>
      <c r="L119" s="95"/>
      <c r="M119" s="95"/>
      <c r="N119" s="28"/>
      <c r="O119" s="256"/>
      <c r="P119" s="95"/>
      <c r="Q119" s="94"/>
      <c r="R119" s="95"/>
      <c r="S119" s="28"/>
      <c r="T119" s="28"/>
      <c r="U119" s="28"/>
      <c r="V119" s="307"/>
      <c r="W119" s="307"/>
      <c r="X119" s="28"/>
      <c r="Y119" s="28"/>
      <c r="Z119" s="307">
        <v>0.0030721097895138882</v>
      </c>
      <c r="AA119" s="28"/>
      <c r="AB119" s="28"/>
      <c r="AC119" s="28"/>
      <c r="AD119" s="28"/>
      <c r="AE119" s="28"/>
      <c r="AF119" s="28"/>
      <c r="AG119" s="28"/>
      <c r="AH119" s="28"/>
      <c r="AI119" s="307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</row>
    <row r="120" spans="8:53" ht="18.75">
      <c r="H120" s="95"/>
      <c r="I120" s="95"/>
      <c r="J120" s="94"/>
      <c r="K120" s="95"/>
      <c r="L120" s="95"/>
      <c r="M120" s="95"/>
      <c r="N120" s="28"/>
      <c r="O120" s="95"/>
      <c r="P120" s="95"/>
      <c r="Q120" s="94"/>
      <c r="R120" s="95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307"/>
      <c r="AJ120" s="28"/>
      <c r="AK120" s="28"/>
      <c r="AL120" s="28"/>
      <c r="AM120" s="28"/>
      <c r="AN120" s="28"/>
      <c r="AO120" s="28"/>
      <c r="AP120" s="1087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</row>
    <row r="121" spans="8:53" ht="18.75">
      <c r="H121" s="94"/>
      <c r="I121" s="94"/>
      <c r="J121" s="94"/>
      <c r="K121" s="94"/>
      <c r="L121" s="94"/>
      <c r="M121" s="94"/>
      <c r="N121" s="28"/>
      <c r="O121" s="94"/>
      <c r="P121" s="94"/>
      <c r="Q121" s="94"/>
      <c r="R121" s="94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307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</row>
    <row r="122" spans="8:18" ht="18.75">
      <c r="H122" s="94"/>
      <c r="I122" s="94"/>
      <c r="J122" s="94"/>
      <c r="K122" s="94"/>
      <c r="L122" s="94"/>
      <c r="M122" s="94"/>
      <c r="O122" s="94"/>
      <c r="P122" s="94"/>
      <c r="Q122" s="94"/>
      <c r="R122" s="94"/>
    </row>
    <row r="123" spans="8:33" ht="18.75">
      <c r="H123" s="95"/>
      <c r="O123" s="95"/>
      <c r="AG123" s="368"/>
    </row>
    <row r="135" ht="18.75"/>
    <row r="136" ht="18.75"/>
  </sheetData>
  <sheetProtection/>
  <mergeCells count="29">
    <mergeCell ref="BF2:BH2"/>
    <mergeCell ref="E2:E3"/>
    <mergeCell ref="G2:G3"/>
    <mergeCell ref="M2:M3"/>
    <mergeCell ref="AE2:AE3"/>
    <mergeCell ref="L2:L3"/>
    <mergeCell ref="N2:N3"/>
    <mergeCell ref="W2:W3"/>
    <mergeCell ref="X2:Z2"/>
    <mergeCell ref="AP2:AP3"/>
    <mergeCell ref="AU2:AV2"/>
    <mergeCell ref="A108:B108"/>
    <mergeCell ref="B2:B3"/>
    <mergeCell ref="A2:A3"/>
    <mergeCell ref="H2:K2"/>
    <mergeCell ref="F2:F3"/>
    <mergeCell ref="C2:C3"/>
    <mergeCell ref="D2:D3"/>
    <mergeCell ref="AK2:AK3"/>
    <mergeCell ref="BA2:BA3"/>
    <mergeCell ref="BB2:BE2"/>
    <mergeCell ref="AG2:AI2"/>
    <mergeCell ref="O2:R2"/>
    <mergeCell ref="S2:V2"/>
    <mergeCell ref="AA2:AD2"/>
    <mergeCell ref="AL2:AO2"/>
    <mergeCell ref="AW2:AZ2"/>
    <mergeCell ref="AQ2:AT2"/>
    <mergeCell ref="AF2:AF3"/>
  </mergeCells>
  <printOptions horizontalCentered="1" verticalCentered="1"/>
  <pageMargins left="0" right="0" top="0.1968503937007874" bottom="0.15748031496062992" header="0.31496062992125984" footer="0.31496062992125984"/>
  <pageSetup fitToHeight="1" fitToWidth="1" horizontalDpi="600" verticalDpi="6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16"/>
  <sheetViews>
    <sheetView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5" sqref="C15"/>
    </sheetView>
  </sheetViews>
  <sheetFormatPr defaultColWidth="9.00390625" defaultRowHeight="12.75" outlineLevelRow="1" outlineLevelCol="1"/>
  <cols>
    <col min="1" max="1" width="7.125" style="192" customWidth="1"/>
    <col min="2" max="2" width="53.00390625" style="17" customWidth="1"/>
    <col min="3" max="3" width="12.25390625" style="190" bestFit="1" customWidth="1"/>
    <col min="4" max="4" width="15.00390625" style="0" hidden="1" customWidth="1"/>
    <col min="5" max="5" width="15.875" style="0" hidden="1" customWidth="1"/>
    <col min="6" max="6" width="14.25390625" style="0" hidden="1" customWidth="1"/>
    <col min="7" max="7" width="13.625" style="0" customWidth="1"/>
    <col min="8" max="8" width="14.375" style="0" hidden="1" customWidth="1"/>
    <col min="9" max="9" width="11.75390625" style="0" hidden="1" customWidth="1"/>
    <col min="10" max="10" width="9.875" style="80" hidden="1" customWidth="1"/>
    <col min="11" max="11" width="15.125" style="0" hidden="1" customWidth="1"/>
    <col min="12" max="12" width="14.625" style="0" customWidth="1"/>
    <col min="13" max="13" width="14.25390625" style="0" customWidth="1"/>
    <col min="14" max="14" width="13.875" style="0" customWidth="1"/>
    <col min="15" max="15" width="12.00390625" style="0" hidden="1" customWidth="1"/>
    <col min="16" max="16" width="9.375" style="80" hidden="1" customWidth="1"/>
    <col min="17" max="17" width="12.00390625" style="0" hidden="1" customWidth="1"/>
    <col min="18" max="18" width="13.625" style="0" hidden="1" customWidth="1"/>
    <col min="19" max="19" width="12.25390625" style="0" hidden="1" customWidth="1"/>
    <col min="20" max="20" width="9.25390625" style="80" hidden="1" customWidth="1"/>
    <col min="21" max="21" width="12.375" style="0" hidden="1" customWidth="1"/>
    <col min="22" max="22" width="14.75390625" style="0" hidden="1" customWidth="1"/>
    <col min="23" max="23" width="13.625" style="0" customWidth="1"/>
    <col min="24" max="25" width="12.375" style="0" hidden="1" customWidth="1"/>
    <col min="26" max="26" width="14.25390625" style="0" hidden="1" customWidth="1"/>
    <col min="27" max="27" width="12.75390625" style="0" hidden="1" customWidth="1"/>
    <col min="28" max="28" width="10.625" style="80" hidden="1" customWidth="1"/>
    <col min="29" max="29" width="13.25390625" style="0" hidden="1" customWidth="1"/>
    <col min="30" max="30" width="15.75390625" style="0" hidden="1" customWidth="1"/>
    <col min="31" max="31" width="15.75390625" style="0" customWidth="1"/>
    <col min="32" max="32" width="14.375" style="0" customWidth="1"/>
    <col min="33" max="33" width="13.75390625" style="0" hidden="1" customWidth="1"/>
    <col min="34" max="34" width="13.25390625" style="0" hidden="1" customWidth="1"/>
    <col min="35" max="35" width="11.375" style="0" hidden="1" customWidth="1"/>
    <col min="36" max="36" width="13.625" style="0" customWidth="1"/>
    <col min="37" max="37" width="15.375" style="0" hidden="1" customWidth="1" outlineLevel="1"/>
    <col min="38" max="38" width="12.875" style="0" hidden="1" customWidth="1" outlineLevel="1"/>
    <col min="39" max="39" width="10.75390625" style="80" hidden="1" customWidth="1" outlineLevel="1"/>
    <col min="40" max="41" width="13.875" style="0" hidden="1" customWidth="1" outlineLevel="1"/>
    <col min="42" max="42" width="13.875" style="0" customWidth="1" outlineLevel="1"/>
    <col min="43" max="44" width="13.875" style="0" hidden="1" customWidth="1" outlineLevel="1"/>
    <col min="45" max="45" width="13.875" style="0" customWidth="1" outlineLevel="1"/>
    <col min="46" max="46" width="11.125" style="0" hidden="1" customWidth="1" outlineLevel="1"/>
    <col min="47" max="47" width="10.125" style="0" hidden="1" customWidth="1" outlineLevel="1"/>
    <col min="48" max="48" width="16.00390625" style="0" customWidth="1" outlineLevel="1"/>
    <col min="49" max="49" width="12.375" style="0" hidden="1" customWidth="1" outlineLevel="1"/>
    <col min="50" max="50" width="9.375" style="80" hidden="1" customWidth="1" outlineLevel="1"/>
    <col min="51" max="51" width="14.75390625" style="0" hidden="1" customWidth="1" outlineLevel="1"/>
    <col min="52" max="52" width="13.875" style="0" customWidth="1" collapsed="1"/>
    <col min="53" max="53" width="15.75390625" style="0" customWidth="1"/>
    <col min="54" max="56" width="13.875" style="0" hidden="1" customWidth="1"/>
  </cols>
  <sheetData>
    <row r="1" spans="1:23" s="23" customFormat="1" ht="36.75" customHeight="1" thickBot="1">
      <c r="A1" s="195"/>
      <c r="B1" s="1157" t="s">
        <v>169</v>
      </c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W1" s="352"/>
    </row>
    <row r="2" spans="1:59" s="23" customFormat="1" ht="43.5" customHeight="1">
      <c r="A2" s="1148"/>
      <c r="B2" s="1120" t="s">
        <v>222</v>
      </c>
      <c r="C2" s="1177" t="s">
        <v>11</v>
      </c>
      <c r="D2" s="1179" t="s">
        <v>147</v>
      </c>
      <c r="E2" s="1179" t="s">
        <v>163</v>
      </c>
      <c r="F2" s="1138" t="s">
        <v>149</v>
      </c>
      <c r="G2" s="1114" t="s">
        <v>167</v>
      </c>
      <c r="H2" s="1174" t="s">
        <v>150</v>
      </c>
      <c r="I2" s="1175"/>
      <c r="J2" s="1175"/>
      <c r="K2" s="1176"/>
      <c r="L2" s="1114" t="s">
        <v>206</v>
      </c>
      <c r="M2" s="1114" t="s">
        <v>207</v>
      </c>
      <c r="N2" s="1150" t="s">
        <v>181</v>
      </c>
      <c r="O2" s="1151"/>
      <c r="P2" s="1151"/>
      <c r="Q2" s="1152"/>
      <c r="R2" s="1153" t="s">
        <v>168</v>
      </c>
      <c r="S2" s="1153"/>
      <c r="T2" s="1153"/>
      <c r="U2" s="1154"/>
      <c r="V2" s="1167" t="s">
        <v>190</v>
      </c>
      <c r="W2" s="1169" t="s">
        <v>189</v>
      </c>
      <c r="X2" s="1169"/>
      <c r="Y2" s="1169"/>
      <c r="Z2" s="1158" t="s">
        <v>208</v>
      </c>
      <c r="AA2" s="1159"/>
      <c r="AB2" s="1159"/>
      <c r="AC2" s="1160"/>
      <c r="AD2" s="1165" t="s">
        <v>209</v>
      </c>
      <c r="AE2" s="1155" t="s">
        <v>223</v>
      </c>
      <c r="AF2" s="1169" t="s">
        <v>200</v>
      </c>
      <c r="AG2" s="1169"/>
      <c r="AH2" s="1169"/>
      <c r="AI2" s="776" t="s">
        <v>213</v>
      </c>
      <c r="AJ2" s="1155" t="s">
        <v>229</v>
      </c>
      <c r="AK2" s="1161" t="s">
        <v>214</v>
      </c>
      <c r="AL2" s="1162"/>
      <c r="AM2" s="1162"/>
      <c r="AN2" s="1163"/>
      <c r="AO2" s="1142" t="s">
        <v>216</v>
      </c>
      <c r="AP2" s="1144" t="s">
        <v>217</v>
      </c>
      <c r="AQ2" s="1144"/>
      <c r="AR2" s="1144"/>
      <c r="AS2" s="1145"/>
      <c r="AT2" s="1181" t="s">
        <v>225</v>
      </c>
      <c r="AU2" s="1182"/>
      <c r="AV2" s="1172" t="s">
        <v>215</v>
      </c>
      <c r="AW2" s="1172"/>
      <c r="AX2" s="1172"/>
      <c r="AY2" s="1173"/>
      <c r="AZ2" s="1142" t="s">
        <v>216</v>
      </c>
      <c r="BA2" s="1144" t="s">
        <v>231</v>
      </c>
      <c r="BB2" s="1144"/>
      <c r="BC2" s="1144"/>
      <c r="BD2" s="1145"/>
      <c r="BE2" s="1170"/>
      <c r="BF2" s="1171"/>
      <c r="BG2" s="1171"/>
    </row>
    <row r="3" spans="1:56" s="24" customFormat="1" ht="66.75" customHeight="1" thickBot="1">
      <c r="A3" s="1149"/>
      <c r="B3" s="1121"/>
      <c r="C3" s="1178"/>
      <c r="D3" s="1180"/>
      <c r="E3" s="1180"/>
      <c r="F3" s="1139"/>
      <c r="G3" s="1164"/>
      <c r="H3" s="798" t="s">
        <v>151</v>
      </c>
      <c r="I3" s="798" t="s">
        <v>133</v>
      </c>
      <c r="J3" s="799" t="s">
        <v>10</v>
      </c>
      <c r="K3" s="798" t="s">
        <v>134</v>
      </c>
      <c r="L3" s="1164"/>
      <c r="M3" s="1164"/>
      <c r="N3" s="798" t="s">
        <v>151</v>
      </c>
      <c r="O3" s="798" t="s">
        <v>133</v>
      </c>
      <c r="P3" s="799" t="s">
        <v>10</v>
      </c>
      <c r="Q3" s="798" t="s">
        <v>134</v>
      </c>
      <c r="R3" s="800" t="s">
        <v>151</v>
      </c>
      <c r="S3" s="798" t="s">
        <v>133</v>
      </c>
      <c r="T3" s="799" t="s">
        <v>10</v>
      </c>
      <c r="U3" s="798" t="s">
        <v>134</v>
      </c>
      <c r="V3" s="1168"/>
      <c r="W3" s="798" t="s">
        <v>151</v>
      </c>
      <c r="X3" s="798" t="s">
        <v>133</v>
      </c>
      <c r="Y3" s="798" t="s">
        <v>134</v>
      </c>
      <c r="Z3" s="798" t="s">
        <v>151</v>
      </c>
      <c r="AA3" s="798" t="s">
        <v>133</v>
      </c>
      <c r="AB3" s="799" t="s">
        <v>10</v>
      </c>
      <c r="AC3" s="798" t="s">
        <v>134</v>
      </c>
      <c r="AD3" s="1166"/>
      <c r="AE3" s="1156"/>
      <c r="AF3" s="798" t="s">
        <v>151</v>
      </c>
      <c r="AG3" s="798" t="s">
        <v>133</v>
      </c>
      <c r="AH3" s="798" t="s">
        <v>134</v>
      </c>
      <c r="AI3" s="801"/>
      <c r="AJ3" s="1156"/>
      <c r="AK3" s="802" t="s">
        <v>151</v>
      </c>
      <c r="AL3" s="798" t="s">
        <v>133</v>
      </c>
      <c r="AM3" s="799" t="s">
        <v>10</v>
      </c>
      <c r="AN3" s="803" t="s">
        <v>134</v>
      </c>
      <c r="AO3" s="1143"/>
      <c r="AP3" s="800" t="s">
        <v>151</v>
      </c>
      <c r="AQ3" s="798" t="s">
        <v>133</v>
      </c>
      <c r="AR3" s="799" t="s">
        <v>10</v>
      </c>
      <c r="AS3" s="803" t="s">
        <v>134</v>
      </c>
      <c r="AT3" s="1055" t="s">
        <v>226</v>
      </c>
      <c r="AU3" s="1056" t="s">
        <v>227</v>
      </c>
      <c r="AV3" s="800" t="s">
        <v>151</v>
      </c>
      <c r="AW3" s="798" t="s">
        <v>133</v>
      </c>
      <c r="AX3" s="799" t="s">
        <v>10</v>
      </c>
      <c r="AY3" s="798" t="s">
        <v>134</v>
      </c>
      <c r="AZ3" s="1143"/>
      <c r="BA3" s="800" t="s">
        <v>151</v>
      </c>
      <c r="BB3" s="798" t="s">
        <v>133</v>
      </c>
      <c r="BC3" s="799" t="s">
        <v>10</v>
      </c>
      <c r="BD3" s="803" t="s">
        <v>134</v>
      </c>
    </row>
    <row r="4" spans="1:56" s="24" customFormat="1" ht="19.5" customHeight="1">
      <c r="A4" s="819"/>
      <c r="B4" s="820" t="s">
        <v>135</v>
      </c>
      <c r="C4" s="821"/>
      <c r="D4" s="822"/>
      <c r="E4" s="823"/>
      <c r="F4" s="824"/>
      <c r="G4" s="1046"/>
      <c r="H4" s="825"/>
      <c r="I4" s="825"/>
      <c r="J4" s="826"/>
      <c r="K4" s="825"/>
      <c r="L4" s="976"/>
      <c r="M4" s="976"/>
      <c r="N4" s="827">
        <v>1</v>
      </c>
      <c r="O4" s="825"/>
      <c r="P4" s="826"/>
      <c r="Q4" s="825"/>
      <c r="R4" s="825"/>
      <c r="S4" s="825"/>
      <c r="T4" s="826"/>
      <c r="U4" s="825"/>
      <c r="V4" s="825"/>
      <c r="W4" s="825"/>
      <c r="X4" s="825"/>
      <c r="Y4" s="825"/>
      <c r="Z4" s="825"/>
      <c r="AA4" s="825"/>
      <c r="AB4" s="826"/>
      <c r="AC4" s="825"/>
      <c r="AD4" s="825"/>
      <c r="AE4" s="976"/>
      <c r="AF4" s="825"/>
      <c r="AG4" s="825"/>
      <c r="AH4" s="825"/>
      <c r="AI4" s="828"/>
      <c r="AJ4" s="976"/>
      <c r="AK4" s="829"/>
      <c r="AL4" s="825"/>
      <c r="AM4" s="826"/>
      <c r="AN4" s="830"/>
      <c r="AO4" s="831"/>
      <c r="AP4" s="825"/>
      <c r="AQ4" s="825"/>
      <c r="AR4" s="962"/>
      <c r="AS4" s="830"/>
      <c r="AT4" s="832"/>
      <c r="AU4" s="832"/>
      <c r="AV4" s="833"/>
      <c r="AW4" s="825"/>
      <c r="AX4" s="826"/>
      <c r="AY4" s="830"/>
      <c r="AZ4" s="831"/>
      <c r="BA4" s="825"/>
      <c r="BB4" s="825"/>
      <c r="BC4" s="962"/>
      <c r="BD4" s="830"/>
    </row>
    <row r="5" spans="1:59" s="10" customFormat="1" ht="35.25" customHeight="1">
      <c r="A5" s="834"/>
      <c r="B5" s="25" t="s">
        <v>106</v>
      </c>
      <c r="C5" s="230" t="s">
        <v>1</v>
      </c>
      <c r="D5" s="133">
        <v>74.83</v>
      </c>
      <c r="E5" s="117">
        <v>63.44</v>
      </c>
      <c r="F5" s="133">
        <v>66.28</v>
      </c>
      <c r="G5" s="134">
        <v>68.147</v>
      </c>
      <c r="H5" s="297">
        <v>70.77400000000002</v>
      </c>
      <c r="I5" s="133">
        <v>35.38700000000001</v>
      </c>
      <c r="J5" s="210"/>
      <c r="K5" s="133">
        <v>35.38700000000001</v>
      </c>
      <c r="L5" s="134">
        <v>73.047</v>
      </c>
      <c r="M5" s="134">
        <v>80.48</v>
      </c>
      <c r="N5" s="297">
        <v>70.77400000000002</v>
      </c>
      <c r="O5" s="133">
        <v>35.38700000000001</v>
      </c>
      <c r="P5" s="210"/>
      <c r="Q5" s="133">
        <v>35.38700000000001</v>
      </c>
      <c r="R5" s="133">
        <v>70.77400000000002</v>
      </c>
      <c r="S5" s="133">
        <v>35.38700000000001</v>
      </c>
      <c r="T5" s="210"/>
      <c r="U5" s="133">
        <v>35.38700000000001</v>
      </c>
      <c r="V5" s="133">
        <v>69.124</v>
      </c>
      <c r="W5" s="133">
        <v>69.12433333333333</v>
      </c>
      <c r="X5" s="133">
        <v>34.56216666666666</v>
      </c>
      <c r="Y5" s="133">
        <v>34.56216666666666</v>
      </c>
      <c r="Z5" s="133">
        <v>70.77400000000002</v>
      </c>
      <c r="AA5" s="133">
        <v>35.38700000000001</v>
      </c>
      <c r="AB5" s="210"/>
      <c r="AC5" s="133">
        <v>35.38700000000001</v>
      </c>
      <c r="AD5" s="133">
        <v>82</v>
      </c>
      <c r="AE5" s="134"/>
      <c r="AF5" s="133">
        <v>80.48</v>
      </c>
      <c r="AG5" s="133">
        <v>40.24</v>
      </c>
      <c r="AH5" s="133">
        <v>40.24</v>
      </c>
      <c r="AI5" s="698">
        <v>9.705999999999989</v>
      </c>
      <c r="AJ5" s="134">
        <v>55.5</v>
      </c>
      <c r="AK5" s="778">
        <v>70.77400000000002</v>
      </c>
      <c r="AL5" s="133">
        <v>35.38700000000001</v>
      </c>
      <c r="AM5" s="210"/>
      <c r="AN5" s="729">
        <v>35.38700000000001</v>
      </c>
      <c r="AO5" s="728"/>
      <c r="AP5" s="133">
        <v>79.1795</v>
      </c>
      <c r="AQ5" s="133">
        <v>39.58975</v>
      </c>
      <c r="AR5" s="116"/>
      <c r="AS5" s="729">
        <v>39.58975</v>
      </c>
      <c r="AT5" s="759">
        <v>8.40549999999999</v>
      </c>
      <c r="AU5" s="759">
        <v>-1.3004999999999995</v>
      </c>
      <c r="AV5" s="711">
        <v>70.77400000000002</v>
      </c>
      <c r="AW5" s="133">
        <v>35.38700000000001</v>
      </c>
      <c r="AX5" s="210"/>
      <c r="AY5" s="729">
        <v>35.38700000000001</v>
      </c>
      <c r="AZ5" s="728">
        <v>52.8</v>
      </c>
      <c r="BA5" s="133">
        <v>48.18954363075193</v>
      </c>
      <c r="BB5" s="133"/>
      <c r="BC5" s="116"/>
      <c r="BD5" s="729"/>
      <c r="BE5" s="1091"/>
      <c r="BF5" s="1091"/>
      <c r="BG5" s="1091"/>
    </row>
    <row r="6" spans="1:59" ht="17.25">
      <c r="A6" s="835"/>
      <c r="B6" s="99" t="s">
        <v>107</v>
      </c>
      <c r="C6" s="175" t="s">
        <v>108</v>
      </c>
      <c r="D6" s="116">
        <v>75.345</v>
      </c>
      <c r="E6" s="116">
        <v>63.44</v>
      </c>
      <c r="F6" s="116">
        <v>66.278</v>
      </c>
      <c r="G6" s="134">
        <v>68.147</v>
      </c>
      <c r="H6" s="116">
        <v>70.77400000000002</v>
      </c>
      <c r="I6" s="116">
        <v>35.38700000000001</v>
      </c>
      <c r="J6" s="210"/>
      <c r="K6" s="116">
        <v>35.38700000000001</v>
      </c>
      <c r="L6" s="134">
        <v>73.047</v>
      </c>
      <c r="M6" s="134">
        <v>80.48</v>
      </c>
      <c r="N6" s="116">
        <v>70.77400000000002</v>
      </c>
      <c r="O6" s="116">
        <v>35.38700000000001</v>
      </c>
      <c r="P6" s="210"/>
      <c r="Q6" s="116">
        <v>35.38700000000001</v>
      </c>
      <c r="R6" s="116">
        <v>70.77400000000002</v>
      </c>
      <c r="S6" s="116">
        <v>35.38700000000001</v>
      </c>
      <c r="T6" s="210"/>
      <c r="U6" s="116">
        <v>35.38700000000001</v>
      </c>
      <c r="V6" s="116">
        <v>69.124</v>
      </c>
      <c r="W6" s="116">
        <v>69.12433333333333</v>
      </c>
      <c r="X6" s="116">
        <v>34.56216666666666</v>
      </c>
      <c r="Y6" s="116">
        <v>34.56216666666666</v>
      </c>
      <c r="Z6" s="116">
        <v>70.77400000000002</v>
      </c>
      <c r="AA6" s="116">
        <v>35.38700000000001</v>
      </c>
      <c r="AB6" s="210"/>
      <c r="AC6" s="116">
        <v>35.38700000000001</v>
      </c>
      <c r="AD6" s="116">
        <v>82</v>
      </c>
      <c r="AE6" s="134">
        <v>39.23</v>
      </c>
      <c r="AF6" s="116">
        <v>80.48</v>
      </c>
      <c r="AG6" s="116">
        <v>40.24</v>
      </c>
      <c r="AH6" s="116">
        <v>40.24</v>
      </c>
      <c r="AI6" s="698">
        <v>9.705999999999989</v>
      </c>
      <c r="AJ6" s="134">
        <v>51.5</v>
      </c>
      <c r="AK6" s="779">
        <v>70.77400000000002</v>
      </c>
      <c r="AL6" s="116">
        <v>35.38700000000001</v>
      </c>
      <c r="AM6" s="210"/>
      <c r="AN6" s="730">
        <v>35.38700000000001</v>
      </c>
      <c r="AO6" s="728"/>
      <c r="AP6" s="116">
        <v>79.1795</v>
      </c>
      <c r="AQ6" s="116">
        <v>39.58975</v>
      </c>
      <c r="AR6" s="116"/>
      <c r="AS6" s="730">
        <v>39.58975</v>
      </c>
      <c r="AT6" s="760">
        <v>8.40549999999999</v>
      </c>
      <c r="AU6" s="760">
        <v>-1.3004999999999995</v>
      </c>
      <c r="AV6" s="712">
        <v>70.77400000000002</v>
      </c>
      <c r="AW6" s="116">
        <v>35.38700000000001</v>
      </c>
      <c r="AX6" s="210"/>
      <c r="AY6" s="730">
        <v>35.38700000000001</v>
      </c>
      <c r="AZ6" s="728">
        <v>52.8</v>
      </c>
      <c r="BA6" s="116">
        <v>48.18954363075193</v>
      </c>
      <c r="BB6" s="116"/>
      <c r="BC6" s="116"/>
      <c r="BD6" s="730"/>
      <c r="BE6" s="33"/>
      <c r="BF6" s="33"/>
      <c r="BG6" s="33"/>
    </row>
    <row r="7" spans="1:59" s="28" customFormat="1" ht="18.75">
      <c r="A7" s="836"/>
      <c r="B7" s="27" t="s">
        <v>138</v>
      </c>
      <c r="C7" s="174" t="s">
        <v>1</v>
      </c>
      <c r="D7" s="112">
        <v>59.231</v>
      </c>
      <c r="E7" s="113">
        <v>47.68</v>
      </c>
      <c r="F7" s="112">
        <v>52.86800000000001</v>
      </c>
      <c r="G7" s="124">
        <v>57.501</v>
      </c>
      <c r="H7" s="113">
        <v>54.98</v>
      </c>
      <c r="I7" s="113">
        <v>27.49</v>
      </c>
      <c r="J7" s="211"/>
      <c r="K7" s="113">
        <v>27.49</v>
      </c>
      <c r="L7" s="124">
        <v>61.868</v>
      </c>
      <c r="M7" s="124">
        <v>61.87</v>
      </c>
      <c r="N7" s="310">
        <v>52.315</v>
      </c>
      <c r="O7" s="113">
        <v>26.1575</v>
      </c>
      <c r="P7" s="211"/>
      <c r="Q7" s="113">
        <v>26.1575</v>
      </c>
      <c r="R7" s="113">
        <v>70.77400000000002</v>
      </c>
      <c r="S7" s="113"/>
      <c r="T7" s="211"/>
      <c r="U7" s="113"/>
      <c r="V7" s="113">
        <v>57.092</v>
      </c>
      <c r="W7" s="113">
        <v>57.092</v>
      </c>
      <c r="X7" s="113"/>
      <c r="Y7" s="113"/>
      <c r="Z7" s="113"/>
      <c r="AA7" s="113"/>
      <c r="AB7" s="211"/>
      <c r="AC7" s="113"/>
      <c r="AD7" s="113">
        <v>63.36</v>
      </c>
      <c r="AE7" s="124"/>
      <c r="AF7" s="114">
        <v>61.87</v>
      </c>
      <c r="AG7" s="113">
        <v>30.935</v>
      </c>
      <c r="AH7" s="113">
        <v>30.935</v>
      </c>
      <c r="AI7" s="699"/>
      <c r="AJ7" s="124"/>
      <c r="AK7" s="780"/>
      <c r="AL7" s="113"/>
      <c r="AM7" s="211"/>
      <c r="AN7" s="732"/>
      <c r="AO7" s="731"/>
      <c r="AP7" s="113">
        <v>61.5</v>
      </c>
      <c r="AQ7" s="113">
        <v>30.75</v>
      </c>
      <c r="AR7" s="115"/>
      <c r="AS7" s="732">
        <v>30.75</v>
      </c>
      <c r="AT7" s="761">
        <v>61.5</v>
      </c>
      <c r="AU7" s="761">
        <v>-0.36999999999999744</v>
      </c>
      <c r="AV7" s="713"/>
      <c r="AW7" s="113"/>
      <c r="AX7" s="211"/>
      <c r="AY7" s="732"/>
      <c r="AZ7" s="731">
        <v>44.9</v>
      </c>
      <c r="BA7" s="113">
        <v>44.9</v>
      </c>
      <c r="BB7" s="113"/>
      <c r="BC7" s="115"/>
      <c r="BD7" s="732"/>
      <c r="BE7" s="109"/>
      <c r="BF7" s="109"/>
      <c r="BG7" s="109"/>
    </row>
    <row r="8" spans="1:59" ht="18.75">
      <c r="A8" s="836"/>
      <c r="B8" s="27" t="s">
        <v>97</v>
      </c>
      <c r="C8" s="174" t="s">
        <v>1</v>
      </c>
      <c r="D8" s="112">
        <v>14.036</v>
      </c>
      <c r="E8" s="113">
        <v>15.02</v>
      </c>
      <c r="F8" s="112">
        <v>13.41</v>
      </c>
      <c r="G8" s="124">
        <v>9.886</v>
      </c>
      <c r="H8" s="113">
        <v>15.44</v>
      </c>
      <c r="I8" s="113">
        <v>7.72</v>
      </c>
      <c r="J8" s="211"/>
      <c r="K8" s="113">
        <v>7.72</v>
      </c>
      <c r="L8" s="124">
        <v>10.192</v>
      </c>
      <c r="M8" s="124">
        <v>12.65</v>
      </c>
      <c r="N8" s="310">
        <v>12.654</v>
      </c>
      <c r="O8" s="113">
        <v>6.327</v>
      </c>
      <c r="P8" s="211"/>
      <c r="Q8" s="113">
        <v>6.327</v>
      </c>
      <c r="R8" s="113"/>
      <c r="S8" s="113"/>
      <c r="T8" s="211"/>
      <c r="U8" s="113"/>
      <c r="V8" s="113">
        <v>11.045</v>
      </c>
      <c r="W8" s="113">
        <v>11.045333333333332</v>
      </c>
      <c r="X8" s="113"/>
      <c r="Y8" s="113"/>
      <c r="Z8" s="113"/>
      <c r="AA8" s="113"/>
      <c r="AB8" s="211"/>
      <c r="AC8" s="113"/>
      <c r="AD8" s="113">
        <v>12.65</v>
      </c>
      <c r="AE8" s="124">
        <v>6.04</v>
      </c>
      <c r="AF8" s="114">
        <v>12.65</v>
      </c>
      <c r="AG8" s="113">
        <v>6.325</v>
      </c>
      <c r="AH8" s="113">
        <v>6.325</v>
      </c>
      <c r="AI8" s="699"/>
      <c r="AJ8" s="124">
        <v>7.5</v>
      </c>
      <c r="AK8" s="780"/>
      <c r="AL8" s="113"/>
      <c r="AM8" s="211"/>
      <c r="AN8" s="732"/>
      <c r="AO8" s="731"/>
      <c r="AP8" s="113">
        <v>12.0175</v>
      </c>
      <c r="AQ8" s="113">
        <v>6.00875</v>
      </c>
      <c r="AR8" s="115"/>
      <c r="AS8" s="732">
        <v>6.00875</v>
      </c>
      <c r="AT8" s="761">
        <v>12.0175</v>
      </c>
      <c r="AU8" s="761">
        <v>-0.6325000000000003</v>
      </c>
      <c r="AV8" s="713"/>
      <c r="AW8" s="113"/>
      <c r="AX8" s="211"/>
      <c r="AY8" s="732"/>
      <c r="AZ8" s="731">
        <v>6.4</v>
      </c>
      <c r="BA8" s="113">
        <v>1.789543630751929</v>
      </c>
      <c r="BB8" s="113"/>
      <c r="BC8" s="115"/>
      <c r="BD8" s="732"/>
      <c r="BE8" s="33"/>
      <c r="BF8" s="33"/>
      <c r="BG8" s="33"/>
    </row>
    <row r="9" spans="1:59" ht="18.75">
      <c r="A9" s="836"/>
      <c r="B9" s="27" t="s">
        <v>96</v>
      </c>
      <c r="C9" s="176" t="s">
        <v>1</v>
      </c>
      <c r="D9" s="112">
        <v>0.607</v>
      </c>
      <c r="E9" s="113">
        <v>0.1</v>
      </c>
      <c r="F9" s="112"/>
      <c r="G9" s="124">
        <v>0.092</v>
      </c>
      <c r="H9" s="113">
        <v>0.06</v>
      </c>
      <c r="I9" s="113">
        <v>0.03</v>
      </c>
      <c r="J9" s="211"/>
      <c r="K9" s="113">
        <v>0.03</v>
      </c>
      <c r="L9" s="977">
        <v>0</v>
      </c>
      <c r="M9" s="977">
        <v>0.22</v>
      </c>
      <c r="N9" s="310">
        <v>0.222</v>
      </c>
      <c r="O9" s="113">
        <v>0.111</v>
      </c>
      <c r="P9" s="211"/>
      <c r="Q9" s="113">
        <v>0.111</v>
      </c>
      <c r="R9" s="113"/>
      <c r="S9" s="113"/>
      <c r="T9" s="211"/>
      <c r="U9" s="113"/>
      <c r="V9" s="349">
        <v>0</v>
      </c>
      <c r="W9" s="113"/>
      <c r="X9" s="113"/>
      <c r="Y9" s="113"/>
      <c r="Z9" s="113"/>
      <c r="AA9" s="113"/>
      <c r="AB9" s="211"/>
      <c r="AC9" s="113"/>
      <c r="AD9" s="113">
        <v>0.22</v>
      </c>
      <c r="AE9" s="124"/>
      <c r="AF9" s="114">
        <v>0.22</v>
      </c>
      <c r="AG9" s="113">
        <v>0.11</v>
      </c>
      <c r="AH9" s="113">
        <v>0.11</v>
      </c>
      <c r="AI9" s="699"/>
      <c r="AJ9" s="124"/>
      <c r="AK9" s="780"/>
      <c r="AL9" s="113"/>
      <c r="AM9" s="211"/>
      <c r="AN9" s="732"/>
      <c r="AO9" s="731"/>
      <c r="AP9" s="113">
        <v>0.209</v>
      </c>
      <c r="AQ9" s="113">
        <v>0.1045</v>
      </c>
      <c r="AR9" s="115"/>
      <c r="AS9" s="732">
        <v>0.1045</v>
      </c>
      <c r="AT9" s="761">
        <v>0.209</v>
      </c>
      <c r="AU9" s="761">
        <v>-0.01100000000000001</v>
      </c>
      <c r="AV9" s="713"/>
      <c r="AW9" s="113"/>
      <c r="AX9" s="211"/>
      <c r="AY9" s="732"/>
      <c r="AZ9" s="731"/>
      <c r="BA9" s="113"/>
      <c r="BB9" s="113"/>
      <c r="BC9" s="115"/>
      <c r="BD9" s="732"/>
      <c r="BE9" s="33"/>
      <c r="BF9" s="33"/>
      <c r="BG9" s="33"/>
    </row>
    <row r="10" spans="1:59" ht="17.25" customHeight="1">
      <c r="A10" s="836"/>
      <c r="B10" s="27" t="s">
        <v>95</v>
      </c>
      <c r="C10" s="176" t="s">
        <v>1</v>
      </c>
      <c r="D10" s="112">
        <v>1.25</v>
      </c>
      <c r="E10" s="113">
        <v>0.4</v>
      </c>
      <c r="F10" s="112"/>
      <c r="G10" s="124"/>
      <c r="H10" s="113">
        <v>0.04</v>
      </c>
      <c r="I10" s="113">
        <v>0.02</v>
      </c>
      <c r="J10" s="211"/>
      <c r="K10" s="113">
        <v>0.02</v>
      </c>
      <c r="L10" s="977">
        <v>0</v>
      </c>
      <c r="M10" s="977">
        <v>5.07</v>
      </c>
      <c r="N10" s="113"/>
      <c r="O10" s="113"/>
      <c r="P10" s="211"/>
      <c r="Q10" s="113"/>
      <c r="R10" s="113"/>
      <c r="S10" s="113"/>
      <c r="T10" s="211"/>
      <c r="U10" s="113"/>
      <c r="V10" s="349">
        <v>0</v>
      </c>
      <c r="W10" s="113"/>
      <c r="X10" s="113"/>
      <c r="Y10" s="113"/>
      <c r="Z10" s="113"/>
      <c r="AA10" s="113"/>
      <c r="AB10" s="211"/>
      <c r="AC10" s="113"/>
      <c r="AD10" s="113">
        <v>5.1</v>
      </c>
      <c r="AE10" s="124"/>
      <c r="AF10" s="114">
        <v>5.07</v>
      </c>
      <c r="AG10" s="113">
        <v>2.535</v>
      </c>
      <c r="AH10" s="113">
        <v>2.535</v>
      </c>
      <c r="AI10" s="699"/>
      <c r="AJ10" s="124"/>
      <c r="AK10" s="780"/>
      <c r="AL10" s="113"/>
      <c r="AM10" s="211"/>
      <c r="AN10" s="732"/>
      <c r="AO10" s="731"/>
      <c r="AP10" s="113">
        <v>5.453</v>
      </c>
      <c r="AQ10" s="113">
        <v>2.7265</v>
      </c>
      <c r="AR10" s="115"/>
      <c r="AS10" s="732">
        <v>2.7265</v>
      </c>
      <c r="AT10" s="761">
        <v>5.453</v>
      </c>
      <c r="AU10" s="761">
        <v>0.383</v>
      </c>
      <c r="AV10" s="713"/>
      <c r="AW10" s="113"/>
      <c r="AX10" s="211"/>
      <c r="AY10" s="732"/>
      <c r="AZ10" s="731">
        <v>1.5</v>
      </c>
      <c r="BA10" s="113">
        <v>1.5</v>
      </c>
      <c r="BB10" s="113"/>
      <c r="BC10" s="115"/>
      <c r="BD10" s="732"/>
      <c r="BE10" s="33"/>
      <c r="BF10" s="33"/>
      <c r="BG10" s="33"/>
    </row>
    <row r="11" spans="1:56" s="28" customFormat="1" ht="34.5" customHeight="1">
      <c r="A11" s="837"/>
      <c r="B11" s="367" t="s">
        <v>109</v>
      </c>
      <c r="C11" s="176" t="s">
        <v>1</v>
      </c>
      <c r="D11" s="119">
        <v>0.221</v>
      </c>
      <c r="E11" s="113">
        <v>0.24</v>
      </c>
      <c r="F11" s="119"/>
      <c r="G11" s="1047">
        <v>0.668</v>
      </c>
      <c r="H11" s="113">
        <v>0.254</v>
      </c>
      <c r="I11" s="120">
        <v>0.127</v>
      </c>
      <c r="J11" s="273"/>
      <c r="K11" s="120">
        <v>0.127</v>
      </c>
      <c r="L11" s="978">
        <v>0.987</v>
      </c>
      <c r="M11" s="978">
        <v>0.67</v>
      </c>
      <c r="N11" s="310">
        <v>0.668</v>
      </c>
      <c r="O11" s="113">
        <v>0.334</v>
      </c>
      <c r="P11" s="125"/>
      <c r="Q11" s="113">
        <v>0.334</v>
      </c>
      <c r="R11" s="113">
        <v>0.668</v>
      </c>
      <c r="S11" s="120">
        <v>0.334</v>
      </c>
      <c r="T11" s="273"/>
      <c r="U11" s="120">
        <v>0.334</v>
      </c>
      <c r="V11" s="113">
        <v>0.987</v>
      </c>
      <c r="W11" s="113">
        <v>0.987</v>
      </c>
      <c r="X11" s="120"/>
      <c r="Y11" s="120"/>
      <c r="Z11" s="113">
        <v>0.668</v>
      </c>
      <c r="AA11" s="120">
        <v>0.334</v>
      </c>
      <c r="AB11" s="273"/>
      <c r="AC11" s="120">
        <v>0.334</v>
      </c>
      <c r="AD11" s="120">
        <v>0.67</v>
      </c>
      <c r="AE11" s="978"/>
      <c r="AF11" s="120">
        <v>0.67</v>
      </c>
      <c r="AG11" s="120">
        <v>0.335</v>
      </c>
      <c r="AH11" s="120">
        <v>0.335</v>
      </c>
      <c r="AI11" s="777"/>
      <c r="AJ11" s="978"/>
      <c r="AK11" s="780">
        <v>0.668</v>
      </c>
      <c r="AL11" s="113">
        <v>0.334</v>
      </c>
      <c r="AM11" s="273"/>
      <c r="AN11" s="732">
        <v>0.334</v>
      </c>
      <c r="AO11" s="731"/>
      <c r="AP11" s="113"/>
      <c r="AQ11" s="113"/>
      <c r="AR11" s="115"/>
      <c r="AS11" s="732"/>
      <c r="AT11" s="761">
        <v>-0.668</v>
      </c>
      <c r="AU11" s="761">
        <v>-0.67</v>
      </c>
      <c r="AV11" s="713">
        <v>0.668</v>
      </c>
      <c r="AW11" s="120">
        <v>0.334</v>
      </c>
      <c r="AX11" s="273"/>
      <c r="AY11" s="838">
        <v>0.334</v>
      </c>
      <c r="AZ11" s="731"/>
      <c r="BA11" s="113"/>
      <c r="BB11" s="113"/>
      <c r="BC11" s="115"/>
      <c r="BD11" s="732"/>
    </row>
    <row r="12" spans="1:56" s="10" customFormat="1" ht="18.75" customHeight="1" thickBot="1">
      <c r="A12" s="839"/>
      <c r="B12" s="840" t="s">
        <v>84</v>
      </c>
      <c r="C12" s="841" t="s">
        <v>1</v>
      </c>
      <c r="D12" s="842">
        <v>75.345</v>
      </c>
      <c r="E12" s="843">
        <v>63.44</v>
      </c>
      <c r="F12" s="842"/>
      <c r="G12" s="979">
        <v>68.147</v>
      </c>
      <c r="H12" s="842">
        <v>70.77400000000002</v>
      </c>
      <c r="I12" s="842">
        <v>35.38700000000001</v>
      </c>
      <c r="J12" s="844"/>
      <c r="K12" s="842">
        <v>35.38700000000001</v>
      </c>
      <c r="L12" s="979"/>
      <c r="M12" s="979"/>
      <c r="N12" s="845"/>
      <c r="O12" s="845"/>
      <c r="P12" s="846"/>
      <c r="Q12" s="845"/>
      <c r="R12" s="847">
        <v>0</v>
      </c>
      <c r="S12" s="847">
        <v>0</v>
      </c>
      <c r="T12" s="846"/>
      <c r="U12" s="847">
        <v>0</v>
      </c>
      <c r="V12" s="845"/>
      <c r="W12" s="845"/>
      <c r="X12" s="845"/>
      <c r="Y12" s="845"/>
      <c r="Z12" s="127">
        <v>0</v>
      </c>
      <c r="AA12" s="845">
        <v>0</v>
      </c>
      <c r="AB12" s="846"/>
      <c r="AC12" s="845">
        <v>0</v>
      </c>
      <c r="AD12" s="845"/>
      <c r="AE12" s="128"/>
      <c r="AF12" s="845"/>
      <c r="AG12" s="845"/>
      <c r="AH12" s="845"/>
      <c r="AI12" s="848"/>
      <c r="AJ12" s="128"/>
      <c r="AK12" s="849">
        <v>0</v>
      </c>
      <c r="AL12" s="845">
        <v>0</v>
      </c>
      <c r="AM12" s="846"/>
      <c r="AN12" s="850">
        <v>0</v>
      </c>
      <c r="AO12" s="851"/>
      <c r="AP12" s="845"/>
      <c r="AQ12" s="845"/>
      <c r="AR12" s="129"/>
      <c r="AS12" s="850"/>
      <c r="AT12" s="852"/>
      <c r="AU12" s="852"/>
      <c r="AV12" s="853">
        <v>0</v>
      </c>
      <c r="AW12" s="854">
        <v>0</v>
      </c>
      <c r="AX12" s="846"/>
      <c r="AY12" s="855">
        <v>0</v>
      </c>
      <c r="AZ12" s="851"/>
      <c r="BA12" s="845"/>
      <c r="BB12" s="845"/>
      <c r="BC12" s="129"/>
      <c r="BD12" s="850"/>
    </row>
    <row r="13" spans="1:56" ht="18.75">
      <c r="A13" s="804"/>
      <c r="B13" s="805" t="s">
        <v>19</v>
      </c>
      <c r="C13" s="806" t="s">
        <v>2</v>
      </c>
      <c r="D13" s="493"/>
      <c r="E13" s="807"/>
      <c r="F13" s="493"/>
      <c r="G13" s="1048"/>
      <c r="H13" s="493"/>
      <c r="I13" s="493"/>
      <c r="J13" s="808">
        <v>0.01</v>
      </c>
      <c r="K13" s="493"/>
      <c r="L13" s="980"/>
      <c r="M13" s="980"/>
      <c r="N13" s="493"/>
      <c r="O13" s="493"/>
      <c r="P13" s="808"/>
      <c r="Q13" s="493"/>
      <c r="R13" s="493"/>
      <c r="S13" s="493"/>
      <c r="T13" s="809">
        <v>0.01</v>
      </c>
      <c r="U13" s="493"/>
      <c r="V13" s="493"/>
      <c r="W13" s="493"/>
      <c r="X13" s="810">
        <v>0.01</v>
      </c>
      <c r="Y13" s="811">
        <v>1.0197</v>
      </c>
      <c r="Z13" s="493"/>
      <c r="AA13" s="493"/>
      <c r="AB13" s="809">
        <v>0.01</v>
      </c>
      <c r="AC13" s="812"/>
      <c r="AD13" s="812"/>
      <c r="AE13" s="992"/>
      <c r="AF13" s="812"/>
      <c r="AG13" s="492">
        <v>0.01</v>
      </c>
      <c r="AH13" s="493">
        <v>1.02564</v>
      </c>
      <c r="AI13" s="813"/>
      <c r="AJ13" s="992"/>
      <c r="AK13" s="814"/>
      <c r="AL13" s="812"/>
      <c r="AM13" s="809">
        <v>0.01</v>
      </c>
      <c r="AN13" s="815"/>
      <c r="AO13" s="816"/>
      <c r="AP13" s="812"/>
      <c r="AQ13" s="812"/>
      <c r="AR13" s="972">
        <v>0.01</v>
      </c>
      <c r="AS13" s="815"/>
      <c r="AT13" s="817"/>
      <c r="AU13" s="817"/>
      <c r="AV13" s="818"/>
      <c r="AW13" s="812"/>
      <c r="AX13" s="809">
        <v>0.01</v>
      </c>
      <c r="AY13" s="811"/>
      <c r="AZ13" s="816"/>
      <c r="BA13" s="812"/>
      <c r="BB13" s="812"/>
      <c r="BC13" s="972"/>
      <c r="BD13" s="815"/>
    </row>
    <row r="14" spans="1:56" ht="18.75">
      <c r="A14" s="191"/>
      <c r="B14" s="208" t="s">
        <v>20</v>
      </c>
      <c r="C14" s="177" t="s">
        <v>2</v>
      </c>
      <c r="D14" s="121"/>
      <c r="E14" s="122"/>
      <c r="F14" s="121"/>
      <c r="G14" s="126"/>
      <c r="H14" s="121"/>
      <c r="I14" s="121"/>
      <c r="J14" s="212">
        <v>0.04</v>
      </c>
      <c r="K14" s="121"/>
      <c r="L14" s="124"/>
      <c r="M14" s="124"/>
      <c r="N14" s="121"/>
      <c r="O14" s="121"/>
      <c r="P14" s="212"/>
      <c r="Q14" s="121"/>
      <c r="R14" s="121"/>
      <c r="S14" s="121"/>
      <c r="T14" s="259">
        <v>0.04</v>
      </c>
      <c r="U14" s="121"/>
      <c r="V14" s="121"/>
      <c r="W14" s="121"/>
      <c r="X14" s="357">
        <v>0.03</v>
      </c>
      <c r="Y14" s="97"/>
      <c r="Z14" s="121"/>
      <c r="AA14" s="121"/>
      <c r="AB14" s="259">
        <v>0.04</v>
      </c>
      <c r="AC14" s="261"/>
      <c r="AD14" s="261"/>
      <c r="AE14" s="993"/>
      <c r="AF14" s="261"/>
      <c r="AG14" s="354">
        <v>0.036</v>
      </c>
      <c r="AH14" s="82"/>
      <c r="AI14" s="701"/>
      <c r="AJ14" s="993"/>
      <c r="AK14" s="781"/>
      <c r="AL14" s="261"/>
      <c r="AM14" s="259">
        <v>0.04</v>
      </c>
      <c r="AN14" s="735"/>
      <c r="AO14" s="734"/>
      <c r="AP14" s="261"/>
      <c r="AQ14" s="261"/>
      <c r="AR14" s="973">
        <v>0.038</v>
      </c>
      <c r="AS14" s="735"/>
      <c r="AT14" s="763"/>
      <c r="AU14" s="763"/>
      <c r="AV14" s="715"/>
      <c r="AW14" s="261"/>
      <c r="AX14" s="259">
        <v>0.04</v>
      </c>
      <c r="AY14" s="97"/>
      <c r="AZ14" s="734"/>
      <c r="BA14" s="261"/>
      <c r="BB14" s="261"/>
      <c r="BC14" s="973"/>
      <c r="BD14" s="735"/>
    </row>
    <row r="15" spans="1:56" ht="18.75">
      <c r="A15" s="191"/>
      <c r="B15" s="208" t="s">
        <v>196</v>
      </c>
      <c r="C15" s="177" t="s">
        <v>2</v>
      </c>
      <c r="D15" s="122"/>
      <c r="E15" s="122"/>
      <c r="F15" s="121"/>
      <c r="G15" s="126"/>
      <c r="H15" s="121"/>
      <c r="I15" s="121"/>
      <c r="J15" s="212">
        <v>0</v>
      </c>
      <c r="K15" s="121"/>
      <c r="L15" s="126"/>
      <c r="M15" s="126"/>
      <c r="N15" s="121"/>
      <c r="O15" s="121"/>
      <c r="P15" s="212"/>
      <c r="Q15" s="121"/>
      <c r="R15" s="121"/>
      <c r="S15" s="121"/>
      <c r="T15" s="259"/>
      <c r="U15" s="121"/>
      <c r="V15" s="121"/>
      <c r="W15" s="121"/>
      <c r="X15" s="357">
        <v>0.048</v>
      </c>
      <c r="Y15" s="97"/>
      <c r="Z15" s="121"/>
      <c r="AA15" s="121"/>
      <c r="AB15" s="259">
        <v>0</v>
      </c>
      <c r="AC15" s="261"/>
      <c r="AD15" s="261"/>
      <c r="AE15" s="993"/>
      <c r="AF15" s="261"/>
      <c r="AG15" s="355">
        <v>0.04</v>
      </c>
      <c r="AH15" s="82"/>
      <c r="AI15" s="701"/>
      <c r="AJ15" s="993"/>
      <c r="AK15" s="781"/>
      <c r="AL15" s="261"/>
      <c r="AM15" s="259">
        <v>0</v>
      </c>
      <c r="AN15" s="735"/>
      <c r="AO15" s="734"/>
      <c r="AP15" s="261"/>
      <c r="AQ15" s="261"/>
      <c r="AR15" s="973">
        <v>0.04</v>
      </c>
      <c r="AS15" s="735"/>
      <c r="AT15" s="763"/>
      <c r="AU15" s="763"/>
      <c r="AV15" s="715"/>
      <c r="AW15" s="261"/>
      <c r="AX15" s="259">
        <v>0</v>
      </c>
      <c r="AY15" s="97"/>
      <c r="AZ15" s="734"/>
      <c r="BA15" s="261"/>
      <c r="BB15" s="261"/>
      <c r="BC15" s="973"/>
      <c r="BD15" s="735"/>
    </row>
    <row r="16" spans="1:56" ht="18.75" hidden="1">
      <c r="A16" s="191"/>
      <c r="B16" s="208" t="s">
        <v>21</v>
      </c>
      <c r="C16" s="177"/>
      <c r="D16" s="122"/>
      <c r="E16" s="122"/>
      <c r="F16" s="121"/>
      <c r="G16" s="126"/>
      <c r="H16" s="121"/>
      <c r="I16" s="121"/>
      <c r="J16" s="213">
        <v>0</v>
      </c>
      <c r="K16" s="121"/>
      <c r="L16" s="126"/>
      <c r="M16" s="126"/>
      <c r="N16" s="121"/>
      <c r="O16" s="121"/>
      <c r="P16" s="213"/>
      <c r="Q16" s="121"/>
      <c r="R16" s="121"/>
      <c r="S16" s="121"/>
      <c r="T16" s="84"/>
      <c r="U16" s="121"/>
      <c r="V16" s="121"/>
      <c r="W16" s="121"/>
      <c r="X16" s="121"/>
      <c r="Y16" s="121"/>
      <c r="Z16" s="121"/>
      <c r="AA16" s="121"/>
      <c r="AB16" s="216">
        <v>0</v>
      </c>
      <c r="AC16" s="261"/>
      <c r="AD16" s="261"/>
      <c r="AE16" s="993"/>
      <c r="AF16" s="261"/>
      <c r="AG16" s="261"/>
      <c r="AH16" s="261"/>
      <c r="AI16" s="701"/>
      <c r="AJ16" s="993"/>
      <c r="AK16" s="781"/>
      <c r="AL16" s="261"/>
      <c r="AM16" s="216">
        <v>0</v>
      </c>
      <c r="AN16" s="735"/>
      <c r="AO16" s="734"/>
      <c r="AP16" s="261"/>
      <c r="AQ16" s="261"/>
      <c r="AR16" s="283"/>
      <c r="AS16" s="735"/>
      <c r="AT16" s="763"/>
      <c r="AU16" s="763"/>
      <c r="AV16" s="715"/>
      <c r="AW16" s="261"/>
      <c r="AX16" s="216">
        <v>0</v>
      </c>
      <c r="AY16" s="97"/>
      <c r="AZ16" s="734"/>
      <c r="BA16" s="261"/>
      <c r="BB16" s="261"/>
      <c r="BC16" s="283"/>
      <c r="BD16" s="735"/>
    </row>
    <row r="17" spans="1:56" ht="18.75" hidden="1">
      <c r="A17" s="191"/>
      <c r="B17" s="30" t="s">
        <v>136</v>
      </c>
      <c r="C17" s="177"/>
      <c r="D17" s="122"/>
      <c r="E17" s="122"/>
      <c r="F17" s="121"/>
      <c r="G17" s="126"/>
      <c r="H17" s="121"/>
      <c r="I17" s="121"/>
      <c r="J17" s="213"/>
      <c r="K17" s="121"/>
      <c r="L17" s="126"/>
      <c r="M17" s="126"/>
      <c r="N17" s="121"/>
      <c r="O17" s="121"/>
      <c r="P17" s="213"/>
      <c r="Q17" s="121"/>
      <c r="R17" s="121"/>
      <c r="S17" s="121"/>
      <c r="T17" s="213"/>
      <c r="U17" s="121"/>
      <c r="V17" s="121"/>
      <c r="W17" s="121"/>
      <c r="X17" s="121"/>
      <c r="Y17" s="121"/>
      <c r="Z17" s="121"/>
      <c r="AA17" s="121"/>
      <c r="AB17" s="213"/>
      <c r="AC17" s="121"/>
      <c r="AD17" s="121"/>
      <c r="AE17" s="126"/>
      <c r="AF17" s="121"/>
      <c r="AG17" s="121"/>
      <c r="AH17" s="121"/>
      <c r="AI17" s="702"/>
      <c r="AJ17" s="126"/>
      <c r="AK17" s="782"/>
      <c r="AL17" s="121"/>
      <c r="AM17" s="213"/>
      <c r="AN17" s="737"/>
      <c r="AO17" s="736"/>
      <c r="AP17" s="121"/>
      <c r="AQ17" s="121"/>
      <c r="AR17" s="974"/>
      <c r="AS17" s="737"/>
      <c r="AT17" s="764"/>
      <c r="AU17" s="764"/>
      <c r="AV17" s="716"/>
      <c r="AW17" s="121"/>
      <c r="AX17" s="213"/>
      <c r="AY17" s="121"/>
      <c r="AZ17" s="736"/>
      <c r="BA17" s="121"/>
      <c r="BB17" s="121"/>
      <c r="BC17" s="974"/>
      <c r="BD17" s="737"/>
    </row>
    <row r="18" spans="1:56" ht="18.75" customHeight="1">
      <c r="A18" s="207"/>
      <c r="B18" s="197" t="s">
        <v>161</v>
      </c>
      <c r="C18" s="197" t="s">
        <v>22</v>
      </c>
      <c r="D18" s="197">
        <v>1655.995</v>
      </c>
      <c r="E18" s="197">
        <v>1896.846</v>
      </c>
      <c r="F18" s="197">
        <v>2029.0800000000002</v>
      </c>
      <c r="G18" s="134">
        <v>1640.429</v>
      </c>
      <c r="H18" s="197">
        <v>1498.972912</v>
      </c>
      <c r="I18" s="197">
        <v>736.0473</v>
      </c>
      <c r="J18" s="214"/>
      <c r="K18" s="197">
        <v>762.9256120000001</v>
      </c>
      <c r="L18" s="981">
        <v>2325.719</v>
      </c>
      <c r="M18" s="981">
        <v>2074.4628000000002</v>
      </c>
      <c r="N18" s="219">
        <v>1558.5334158925075</v>
      </c>
      <c r="O18" s="219">
        <v>769.84344570352</v>
      </c>
      <c r="P18" s="214"/>
      <c r="Q18" s="219">
        <v>788.6899701889876</v>
      </c>
      <c r="R18" s="219">
        <v>1606.120085959827</v>
      </c>
      <c r="S18" s="219">
        <v>788.6899701889876</v>
      </c>
      <c r="T18" s="214"/>
      <c r="U18" s="219">
        <v>817.4301157708394</v>
      </c>
      <c r="V18" s="219">
        <v>2500.847</v>
      </c>
      <c r="W18" s="323">
        <v>1587.1497027115624</v>
      </c>
      <c r="X18" s="219">
        <v>779.35228562368</v>
      </c>
      <c r="Y18" s="219">
        <v>807.7974170878824</v>
      </c>
      <c r="Z18" s="219">
        <v>1663.6922665433626</v>
      </c>
      <c r="AA18" s="219">
        <v>817.4301157708394</v>
      </c>
      <c r="AB18" s="214"/>
      <c r="AC18" s="219">
        <v>846.2621507725232</v>
      </c>
      <c r="AD18" s="219">
        <v>1956.2458000000001</v>
      </c>
      <c r="AE18" s="981"/>
      <c r="AF18" s="219">
        <v>1781.365203290872</v>
      </c>
      <c r="AG18" s="219">
        <v>874.8361698319226</v>
      </c>
      <c r="AH18" s="219">
        <v>906.5290334589491</v>
      </c>
      <c r="AI18" s="703"/>
      <c r="AJ18" s="981"/>
      <c r="AK18" s="783">
        <v>1722.4201836297748</v>
      </c>
      <c r="AL18" s="219">
        <v>846.2621507725232</v>
      </c>
      <c r="AM18" s="214"/>
      <c r="AN18" s="739">
        <v>876.1580328572514</v>
      </c>
      <c r="AO18" s="738"/>
      <c r="AP18" s="219"/>
      <c r="AQ18" s="219"/>
      <c r="AR18" s="975"/>
      <c r="AS18" s="739"/>
      <c r="AT18" s="765"/>
      <c r="AU18" s="765"/>
      <c r="AV18" s="717">
        <v>1783.2710695743633</v>
      </c>
      <c r="AW18" s="219">
        <v>876.1360423490477</v>
      </c>
      <c r="AX18" s="214"/>
      <c r="AY18" s="219">
        <v>907.1350272253155</v>
      </c>
      <c r="AZ18" s="738"/>
      <c r="BA18" s="219"/>
      <c r="BB18" s="219"/>
      <c r="BC18" s="975"/>
      <c r="BD18" s="739"/>
    </row>
    <row r="19" spans="1:59" s="10" customFormat="1" ht="21" customHeight="1" thickBot="1">
      <c r="A19" s="147" t="s">
        <v>23</v>
      </c>
      <c r="B19" s="103" t="s">
        <v>24</v>
      </c>
      <c r="C19" s="209" t="s">
        <v>22</v>
      </c>
      <c r="D19" s="117">
        <v>677.1689999999999</v>
      </c>
      <c r="E19" s="117">
        <v>812.66</v>
      </c>
      <c r="F19" s="117">
        <v>935.48</v>
      </c>
      <c r="G19" s="134">
        <v>560.998</v>
      </c>
      <c r="H19" s="117">
        <v>735.669112</v>
      </c>
      <c r="I19" s="117">
        <v>362.47</v>
      </c>
      <c r="J19" s="215">
        <v>1.0296</v>
      </c>
      <c r="K19" s="133">
        <v>373.19911200000007</v>
      </c>
      <c r="L19" s="981">
        <v>1081.319</v>
      </c>
      <c r="M19" s="981">
        <v>868.8400000000001</v>
      </c>
      <c r="N19" s="220">
        <v>572.53772218368</v>
      </c>
      <c r="O19" s="220">
        <v>290.36787008000005</v>
      </c>
      <c r="P19" s="215"/>
      <c r="Q19" s="220">
        <v>282.16985210368</v>
      </c>
      <c r="R19" s="220">
        <v>572.691931829629</v>
      </c>
      <c r="S19" s="220">
        <v>282.16985210368</v>
      </c>
      <c r="T19" s="211">
        <v>1.0296</v>
      </c>
      <c r="U19" s="220">
        <v>290.52207972594897</v>
      </c>
      <c r="V19" s="220">
        <v>1275.8529999999998</v>
      </c>
      <c r="W19" s="220">
        <v>569.8984502938025</v>
      </c>
      <c r="X19" s="220">
        <v>282.16985210368</v>
      </c>
      <c r="Y19" s="220">
        <v>287.7285981901225</v>
      </c>
      <c r="Z19" s="220">
        <v>589.6436130117861</v>
      </c>
      <c r="AA19" s="220">
        <v>290.52207972594897</v>
      </c>
      <c r="AB19" s="211">
        <v>1.0296</v>
      </c>
      <c r="AC19" s="220">
        <v>299.1215332858371</v>
      </c>
      <c r="AD19" s="220">
        <v>784.3600000000001</v>
      </c>
      <c r="AE19" s="981"/>
      <c r="AF19" s="220">
        <v>584.5106465593358</v>
      </c>
      <c r="AG19" s="220">
        <v>287.7285981901225</v>
      </c>
      <c r="AH19" s="220">
        <v>296.78204836921316</v>
      </c>
      <c r="AI19" s="698">
        <v>-5.132966452450319</v>
      </c>
      <c r="AJ19" s="981">
        <v>684.02</v>
      </c>
      <c r="AK19" s="784">
        <v>607.097063956935</v>
      </c>
      <c r="AL19" s="220">
        <v>299.1215332858371</v>
      </c>
      <c r="AM19" s="215">
        <v>1.0296</v>
      </c>
      <c r="AN19" s="740">
        <v>307.9755306710979</v>
      </c>
      <c r="AO19" s="738"/>
      <c r="AP19" s="220">
        <v>627.2538299207279</v>
      </c>
      <c r="AQ19" s="220">
        <v>296.78204836921316</v>
      </c>
      <c r="AR19" s="963"/>
      <c r="AS19" s="740">
        <v>330.4717815515147</v>
      </c>
      <c r="AT19" s="766">
        <v>20.15676596379285</v>
      </c>
      <c r="AU19" s="766">
        <v>42.743183361392084</v>
      </c>
      <c r="AV19" s="718">
        <v>625.0225051146099</v>
      </c>
      <c r="AW19" s="220">
        <v>307.9535401628941</v>
      </c>
      <c r="AX19" s="215">
        <v>1.0296</v>
      </c>
      <c r="AY19" s="220">
        <v>317.0689649517158</v>
      </c>
      <c r="AZ19" s="738">
        <v>923.39</v>
      </c>
      <c r="BA19" s="220">
        <v>732.5873779756062</v>
      </c>
      <c r="BB19" s="220"/>
      <c r="BC19" s="963"/>
      <c r="BD19" s="740"/>
      <c r="BE19" s="1091"/>
      <c r="BF19" s="1091"/>
      <c r="BG19" s="1091"/>
    </row>
    <row r="20" spans="1:59" s="10" customFormat="1" ht="18.75" hidden="1">
      <c r="A20" s="332" t="s">
        <v>25</v>
      </c>
      <c r="B20" s="343" t="s">
        <v>26</v>
      </c>
      <c r="C20" s="344" t="s">
        <v>22</v>
      </c>
      <c r="D20" s="345">
        <v>410.43899999999996</v>
      </c>
      <c r="E20" s="345">
        <v>450.85999999999996</v>
      </c>
      <c r="F20" s="345">
        <v>541.88</v>
      </c>
      <c r="G20" s="134">
        <v>484.601</v>
      </c>
      <c r="H20" s="345">
        <v>376.7773741077333</v>
      </c>
      <c r="I20" s="345">
        <v>185.6411973333333</v>
      </c>
      <c r="J20" s="345"/>
      <c r="K20" s="345">
        <v>191.13617677439998</v>
      </c>
      <c r="L20" s="981">
        <v>613.7280000000001</v>
      </c>
      <c r="M20" s="981">
        <v>686.8800000000001</v>
      </c>
      <c r="N20" s="350">
        <v>420.16752587568</v>
      </c>
      <c r="O20" s="350">
        <v>205.36047208000002</v>
      </c>
      <c r="P20" s="350">
        <v>1.046</v>
      </c>
      <c r="Q20" s="350">
        <v>214.80705379568</v>
      </c>
      <c r="R20" s="350">
        <v>435.9723963837122</v>
      </c>
      <c r="S20" s="350">
        <v>214.80705379568</v>
      </c>
      <c r="T20" s="350"/>
      <c r="U20" s="350">
        <v>221.16534258803213</v>
      </c>
      <c r="V20" s="350">
        <v>719.641</v>
      </c>
      <c r="W20" s="350">
        <v>433.84580655113496</v>
      </c>
      <c r="X20" s="350">
        <v>214.80705379568</v>
      </c>
      <c r="Y20" s="350">
        <v>219.0387527554549</v>
      </c>
      <c r="Z20" s="313">
        <v>448.8771793166701</v>
      </c>
      <c r="AA20" s="313">
        <v>221.16534258803213</v>
      </c>
      <c r="AB20" s="215"/>
      <c r="AC20" s="313">
        <v>227.71183672863793</v>
      </c>
      <c r="AD20" s="313">
        <v>639.7800000000001</v>
      </c>
      <c r="AE20" s="981"/>
      <c r="AF20" s="313">
        <v>444.96961303110606</v>
      </c>
      <c r="AG20" s="313">
        <v>219.0387527554549</v>
      </c>
      <c r="AH20" s="313">
        <v>225.93086027565113</v>
      </c>
      <c r="AI20" s="705"/>
      <c r="AJ20" s="981">
        <v>413.28000000000003</v>
      </c>
      <c r="AK20" s="785">
        <v>462.16394382444355</v>
      </c>
      <c r="AL20" s="313">
        <v>227.71183672863793</v>
      </c>
      <c r="AM20" s="215"/>
      <c r="AN20" s="741">
        <v>234.45210709580562</v>
      </c>
      <c r="AO20" s="738"/>
      <c r="AP20" s="313"/>
      <c r="AQ20" s="313"/>
      <c r="AR20" s="963"/>
      <c r="AS20" s="741"/>
      <c r="AT20" s="767"/>
      <c r="AU20" s="767"/>
      <c r="AV20" s="719">
        <v>475.8439965616471</v>
      </c>
      <c r="AW20" s="313">
        <v>234.45210709580562</v>
      </c>
      <c r="AX20" s="215"/>
      <c r="AY20" s="313">
        <v>241.39188946584147</v>
      </c>
      <c r="AZ20" s="738">
        <v>525.51</v>
      </c>
      <c r="BA20" s="313"/>
      <c r="BB20" s="313"/>
      <c r="BC20" s="963"/>
      <c r="BD20" s="741"/>
      <c r="BE20" s="1091"/>
      <c r="BF20" s="1091"/>
      <c r="BG20" s="1091"/>
    </row>
    <row r="21" spans="1:59" ht="21.75" customHeight="1" hidden="1">
      <c r="A21" s="158" t="s">
        <v>27</v>
      </c>
      <c r="B21" s="200" t="s">
        <v>28</v>
      </c>
      <c r="C21" s="179" t="s">
        <v>22</v>
      </c>
      <c r="D21" s="113">
        <v>281.799</v>
      </c>
      <c r="E21" s="113">
        <v>295.83</v>
      </c>
      <c r="F21" s="112">
        <v>310.08</v>
      </c>
      <c r="G21" s="124">
        <v>325.664</v>
      </c>
      <c r="H21" s="112">
        <v>195.6169072</v>
      </c>
      <c r="I21" s="112">
        <v>96.382</v>
      </c>
      <c r="J21" s="211"/>
      <c r="K21" s="112">
        <v>99.23490720000001</v>
      </c>
      <c r="L21" s="124">
        <v>448.87</v>
      </c>
      <c r="M21" s="124">
        <v>461.8</v>
      </c>
      <c r="N21" s="112">
        <v>298.74063384</v>
      </c>
      <c r="O21" s="112">
        <v>146.01204</v>
      </c>
      <c r="P21" s="115"/>
      <c r="Q21" s="112">
        <v>152.72859384</v>
      </c>
      <c r="R21" s="112">
        <v>309.977954057664</v>
      </c>
      <c r="S21" s="112">
        <v>152.72859384</v>
      </c>
      <c r="T21" s="211"/>
      <c r="U21" s="112">
        <v>157.24936021766402</v>
      </c>
      <c r="V21" s="112">
        <v>433.723</v>
      </c>
      <c r="W21" s="112">
        <v>308.465940978648</v>
      </c>
      <c r="X21" s="112">
        <v>152.72859384</v>
      </c>
      <c r="Y21" s="112">
        <v>155.737347138648</v>
      </c>
      <c r="Z21" s="112">
        <v>319.15330149777094</v>
      </c>
      <c r="AA21" s="112">
        <v>157.24936021766402</v>
      </c>
      <c r="AB21" s="211"/>
      <c r="AC21" s="112">
        <v>161.9039412801069</v>
      </c>
      <c r="AD21" s="112">
        <v>480.3</v>
      </c>
      <c r="AE21" s="124"/>
      <c r="AF21" s="112">
        <v>316.3750077053406</v>
      </c>
      <c r="AG21" s="112">
        <v>155.737347138648</v>
      </c>
      <c r="AH21" s="112">
        <v>160.63766056669257</v>
      </c>
      <c r="AI21" s="700"/>
      <c r="AJ21" s="124">
        <v>318.68</v>
      </c>
      <c r="AK21" s="786">
        <v>328.60023922210496</v>
      </c>
      <c r="AL21" s="112">
        <v>161.9039412801069</v>
      </c>
      <c r="AM21" s="211"/>
      <c r="AN21" s="733">
        <v>166.69629794199807</v>
      </c>
      <c r="AO21" s="731"/>
      <c r="AP21" s="349">
        <v>327.2905862244113</v>
      </c>
      <c r="AQ21" s="349">
        <v>160.63766056669257</v>
      </c>
      <c r="AR21" s="1064"/>
      <c r="AS21" s="1065">
        <v>166.65292565771873</v>
      </c>
      <c r="AT21" s="762"/>
      <c r="AU21" s="762"/>
      <c r="AV21" s="714">
        <v>338.32680630307925</v>
      </c>
      <c r="AW21" s="112">
        <v>166.69629794199807</v>
      </c>
      <c r="AX21" s="211"/>
      <c r="AY21" s="112">
        <v>171.6305083610812</v>
      </c>
      <c r="AZ21" s="731">
        <v>366.48</v>
      </c>
      <c r="BA21" s="349"/>
      <c r="BB21" s="349"/>
      <c r="BC21" s="1064"/>
      <c r="BD21" s="1065"/>
      <c r="BE21" s="33"/>
      <c r="BF21" s="33"/>
      <c r="BG21" s="33"/>
    </row>
    <row r="22" spans="1:59" ht="21.75" customHeight="1" hidden="1">
      <c r="A22" s="158"/>
      <c r="B22" s="201" t="s">
        <v>93</v>
      </c>
      <c r="C22" s="179" t="s">
        <v>110</v>
      </c>
      <c r="D22" s="113">
        <v>2</v>
      </c>
      <c r="E22" s="113">
        <v>1</v>
      </c>
      <c r="F22" s="112"/>
      <c r="G22" s="1049">
        <v>2</v>
      </c>
      <c r="H22" s="121">
        <v>2</v>
      </c>
      <c r="I22" s="121">
        <v>2</v>
      </c>
      <c r="J22" s="211"/>
      <c r="K22" s="121">
        <v>2</v>
      </c>
      <c r="L22" s="982">
        <v>2</v>
      </c>
      <c r="M22" s="982">
        <v>2</v>
      </c>
      <c r="N22" s="234">
        <v>2</v>
      </c>
      <c r="O22" s="121">
        <v>2</v>
      </c>
      <c r="P22" s="211"/>
      <c r="Q22" s="234">
        <v>2</v>
      </c>
      <c r="R22" s="234">
        <v>2</v>
      </c>
      <c r="S22" s="234">
        <v>2</v>
      </c>
      <c r="T22" s="211"/>
      <c r="U22" s="234">
        <v>2</v>
      </c>
      <c r="V22" s="234">
        <v>2</v>
      </c>
      <c r="W22" s="234">
        <v>2</v>
      </c>
      <c r="X22" s="234">
        <v>2</v>
      </c>
      <c r="Y22" s="121"/>
      <c r="Z22" s="121"/>
      <c r="AA22" s="121"/>
      <c r="AB22" s="211"/>
      <c r="AC22" s="121"/>
      <c r="AD22" s="121">
        <v>2</v>
      </c>
      <c r="AE22" s="126"/>
      <c r="AF22" s="121"/>
      <c r="AG22" s="121"/>
      <c r="AH22" s="121"/>
      <c r="AI22" s="702"/>
      <c r="AJ22" s="126"/>
      <c r="AK22" s="782"/>
      <c r="AL22" s="121"/>
      <c r="AM22" s="211"/>
      <c r="AN22" s="737"/>
      <c r="AO22" s="736"/>
      <c r="AP22" s="121"/>
      <c r="AQ22" s="121"/>
      <c r="AR22" s="118"/>
      <c r="AS22" s="737"/>
      <c r="AT22" s="764"/>
      <c r="AU22" s="764"/>
      <c r="AV22" s="716"/>
      <c r="AW22" s="121"/>
      <c r="AX22" s="211"/>
      <c r="AY22" s="121"/>
      <c r="AZ22" s="736"/>
      <c r="BA22" s="121"/>
      <c r="BB22" s="121"/>
      <c r="BC22" s="118"/>
      <c r="BD22" s="737"/>
      <c r="BE22" s="33"/>
      <c r="BF22" s="33"/>
      <c r="BG22" s="33"/>
    </row>
    <row r="23" spans="1:59" s="80" customFormat="1" ht="21.75" customHeight="1" hidden="1">
      <c r="A23" s="193"/>
      <c r="B23" s="201" t="s">
        <v>92</v>
      </c>
      <c r="C23" s="181" t="s">
        <v>7</v>
      </c>
      <c r="D23" s="123">
        <v>11741.63</v>
      </c>
      <c r="E23" s="123">
        <v>24652.5</v>
      </c>
      <c r="F23" s="135"/>
      <c r="G23" s="983">
        <v>13569.333333333332</v>
      </c>
      <c r="H23" s="231">
        <v>8150.704466666667</v>
      </c>
      <c r="I23" s="231">
        <v>8031.833333333333</v>
      </c>
      <c r="J23" s="258"/>
      <c r="K23" s="231">
        <v>8269.575600000002</v>
      </c>
      <c r="L23" s="983">
        <v>18702.916666666668</v>
      </c>
      <c r="M23" s="983">
        <v>19241.7</v>
      </c>
      <c r="N23" s="231">
        <v>12447.52641</v>
      </c>
      <c r="O23" s="231">
        <v>12167.67</v>
      </c>
      <c r="P23" s="258"/>
      <c r="Q23" s="231">
        <v>12727.38282</v>
      </c>
      <c r="R23" s="231">
        <v>12915.748085736</v>
      </c>
      <c r="S23" s="234"/>
      <c r="T23" s="211"/>
      <c r="U23" s="234"/>
      <c r="V23" s="231">
        <v>18071.791666666664</v>
      </c>
      <c r="W23" s="231">
        <v>12852.747540777002</v>
      </c>
      <c r="X23" s="231">
        <v>12727.38282</v>
      </c>
      <c r="Y23" s="234"/>
      <c r="Z23" s="234"/>
      <c r="AA23" s="234"/>
      <c r="AB23" s="211"/>
      <c r="AC23" s="234"/>
      <c r="AD23" s="234">
        <v>20012.5</v>
      </c>
      <c r="AE23" s="982"/>
      <c r="AF23" s="234"/>
      <c r="AG23" s="234"/>
      <c r="AH23" s="234"/>
      <c r="AI23" s="706"/>
      <c r="AJ23" s="982"/>
      <c r="AK23" s="787"/>
      <c r="AL23" s="234"/>
      <c r="AM23" s="211"/>
      <c r="AN23" s="743"/>
      <c r="AO23" s="742" t="s">
        <v>94</v>
      </c>
      <c r="AP23" s="234"/>
      <c r="AQ23" s="234"/>
      <c r="AR23" s="211"/>
      <c r="AS23" s="743"/>
      <c r="AT23" s="768"/>
      <c r="AU23" s="768"/>
      <c r="AV23" s="720"/>
      <c r="AW23" s="234"/>
      <c r="AX23" s="211"/>
      <c r="AY23" s="234"/>
      <c r="AZ23" s="742"/>
      <c r="BA23" s="234"/>
      <c r="BB23" s="234"/>
      <c r="BC23" s="211"/>
      <c r="BD23" s="743"/>
      <c r="BE23" s="218"/>
      <c r="BF23" s="218"/>
      <c r="BG23" s="218"/>
    </row>
    <row r="24" spans="1:59" s="80" customFormat="1" ht="21.75" customHeight="1" hidden="1">
      <c r="A24" s="193"/>
      <c r="B24" s="201" t="s">
        <v>32</v>
      </c>
      <c r="C24" s="181" t="s">
        <v>194</v>
      </c>
      <c r="D24" s="123"/>
      <c r="E24" s="123"/>
      <c r="F24" s="135"/>
      <c r="G24" s="983"/>
      <c r="H24" s="231"/>
      <c r="I24" s="231"/>
      <c r="J24" s="258"/>
      <c r="K24" s="231"/>
      <c r="L24" s="983">
        <v>9500</v>
      </c>
      <c r="M24" s="983">
        <v>9500</v>
      </c>
      <c r="N24" s="231"/>
      <c r="O24" s="231"/>
      <c r="P24" s="258"/>
      <c r="Q24" s="231"/>
      <c r="R24" s="231"/>
      <c r="S24" s="234"/>
      <c r="T24" s="211"/>
      <c r="U24" s="234"/>
      <c r="V24" s="231">
        <v>9500</v>
      </c>
      <c r="W24" s="234"/>
      <c r="X24" s="234"/>
      <c r="Y24" s="234"/>
      <c r="Z24" s="234"/>
      <c r="AA24" s="234"/>
      <c r="AB24" s="211"/>
      <c r="AC24" s="234"/>
      <c r="AD24" s="234"/>
      <c r="AE24" s="982"/>
      <c r="AF24" s="234"/>
      <c r="AG24" s="234"/>
      <c r="AH24" s="234"/>
      <c r="AI24" s="706"/>
      <c r="AJ24" s="982"/>
      <c r="AK24" s="787"/>
      <c r="AL24" s="234"/>
      <c r="AM24" s="211"/>
      <c r="AN24" s="743"/>
      <c r="AO24" s="742"/>
      <c r="AP24" s="234"/>
      <c r="AQ24" s="234"/>
      <c r="AR24" s="211"/>
      <c r="AS24" s="743"/>
      <c r="AT24" s="768"/>
      <c r="AU24" s="768"/>
      <c r="AV24" s="720"/>
      <c r="AW24" s="234"/>
      <c r="AX24" s="211"/>
      <c r="AY24" s="234"/>
      <c r="AZ24" s="742"/>
      <c r="BA24" s="234"/>
      <c r="BB24" s="234"/>
      <c r="BC24" s="211"/>
      <c r="BD24" s="743"/>
      <c r="BE24" s="218"/>
      <c r="BF24" s="218"/>
      <c r="BG24" s="218"/>
    </row>
    <row r="25" spans="1:59" ht="18.75" hidden="1">
      <c r="A25" s="168" t="s">
        <v>33</v>
      </c>
      <c r="B25" s="202" t="s">
        <v>188</v>
      </c>
      <c r="C25" s="180" t="s">
        <v>3</v>
      </c>
      <c r="D25" s="113">
        <v>56.923</v>
      </c>
      <c r="E25" s="113">
        <v>89.34</v>
      </c>
      <c r="F25" s="112">
        <v>93.64</v>
      </c>
      <c r="G25" s="124">
        <v>65.784</v>
      </c>
      <c r="H25" s="112">
        <v>59.0763059744</v>
      </c>
      <c r="I25" s="113">
        <v>29.107364</v>
      </c>
      <c r="J25" s="211"/>
      <c r="K25" s="112">
        <v>29.968941974400003</v>
      </c>
      <c r="L25" s="124">
        <v>90.672</v>
      </c>
      <c r="M25" s="124">
        <v>93.28</v>
      </c>
      <c r="N25" s="112">
        <v>60.345608035679994</v>
      </c>
      <c r="O25" s="112">
        <v>29.49443208</v>
      </c>
      <c r="P25" s="115"/>
      <c r="Q25" s="112">
        <v>30.85117595568</v>
      </c>
      <c r="R25" s="112">
        <v>62.61554671964813</v>
      </c>
      <c r="S25" s="112">
        <v>30.85117595568</v>
      </c>
      <c r="T25" s="211"/>
      <c r="U25" s="112">
        <v>31.76437076396813</v>
      </c>
      <c r="V25" s="112">
        <v>87.612</v>
      </c>
      <c r="W25" s="112">
        <v>62.310120077686896</v>
      </c>
      <c r="X25" s="112">
        <v>30.85117595568</v>
      </c>
      <c r="Y25" s="112">
        <v>31.458944122006898</v>
      </c>
      <c r="Z25" s="112">
        <v>64.46896690254972</v>
      </c>
      <c r="AA25" s="112">
        <v>31.76437076396813</v>
      </c>
      <c r="AB25" s="211"/>
      <c r="AC25" s="112">
        <v>32.70459613858159</v>
      </c>
      <c r="AD25" s="112">
        <v>97.02</v>
      </c>
      <c r="AE25" s="124"/>
      <c r="AF25" s="112">
        <v>63.90775155647879</v>
      </c>
      <c r="AG25" s="112">
        <v>31.458944122006898</v>
      </c>
      <c r="AH25" s="112">
        <v>32.448807434471895</v>
      </c>
      <c r="AI25" s="700"/>
      <c r="AJ25" s="124"/>
      <c r="AK25" s="786">
        <v>66.3772483228652</v>
      </c>
      <c r="AL25" s="112">
        <v>32.70459613858159</v>
      </c>
      <c r="AM25" s="211"/>
      <c r="AN25" s="733">
        <v>33.672652184283606</v>
      </c>
      <c r="AO25" s="731"/>
      <c r="AP25" s="349">
        <v>66.11269841733109</v>
      </c>
      <c r="AQ25" s="349">
        <v>32.448807434471895</v>
      </c>
      <c r="AR25" s="1064"/>
      <c r="AS25" s="1065">
        <v>33.66389098285919</v>
      </c>
      <c r="AT25" s="762"/>
      <c r="AU25" s="762"/>
      <c r="AV25" s="714">
        <v>68.34201487322201</v>
      </c>
      <c r="AW25" s="112">
        <v>33.672652184283606</v>
      </c>
      <c r="AX25" s="211"/>
      <c r="AY25" s="112">
        <v>34.6693626889384</v>
      </c>
      <c r="AZ25" s="731">
        <v>74.03</v>
      </c>
      <c r="BA25" s="349"/>
      <c r="BB25" s="349"/>
      <c r="BC25" s="1064"/>
      <c r="BD25" s="1065"/>
      <c r="BE25" s="33"/>
      <c r="BF25" s="33"/>
      <c r="BG25" s="33"/>
    </row>
    <row r="26" spans="1:59" ht="18.75" customHeight="1" hidden="1">
      <c r="A26" s="158" t="s">
        <v>34</v>
      </c>
      <c r="B26" s="203" t="s">
        <v>104</v>
      </c>
      <c r="C26" s="179" t="s">
        <v>22</v>
      </c>
      <c r="D26" s="113"/>
      <c r="E26" s="113"/>
      <c r="F26" s="112"/>
      <c r="G26" s="124"/>
      <c r="H26" s="112">
        <v>42.14735013333333</v>
      </c>
      <c r="I26" s="112">
        <v>20.766333333333332</v>
      </c>
      <c r="J26" s="211"/>
      <c r="K26" s="112">
        <v>21.3810168</v>
      </c>
      <c r="L26" s="124"/>
      <c r="M26" s="124"/>
      <c r="N26" s="314">
        <v>0</v>
      </c>
      <c r="O26" s="112"/>
      <c r="P26" s="211"/>
      <c r="Q26" s="112"/>
      <c r="R26" s="112"/>
      <c r="S26" s="112"/>
      <c r="T26" s="211"/>
      <c r="U26" s="112"/>
      <c r="V26" s="112">
        <v>124.598</v>
      </c>
      <c r="W26" s="112"/>
      <c r="X26" s="112"/>
      <c r="Y26" s="112"/>
      <c r="Z26" s="112"/>
      <c r="AA26" s="112"/>
      <c r="AB26" s="211"/>
      <c r="AC26" s="112"/>
      <c r="AD26" s="112"/>
      <c r="AE26" s="124"/>
      <c r="AF26" s="112"/>
      <c r="AG26" s="112"/>
      <c r="AH26" s="112"/>
      <c r="AI26" s="700"/>
      <c r="AJ26" s="124">
        <v>64.4</v>
      </c>
      <c r="AK26" s="786"/>
      <c r="AL26" s="112"/>
      <c r="AM26" s="211"/>
      <c r="AN26" s="733"/>
      <c r="AO26" s="731"/>
      <c r="AP26" s="112"/>
      <c r="AQ26" s="112"/>
      <c r="AR26" s="115"/>
      <c r="AS26" s="733"/>
      <c r="AT26" s="762"/>
      <c r="AU26" s="762"/>
      <c r="AV26" s="714"/>
      <c r="AW26" s="112"/>
      <c r="AX26" s="211"/>
      <c r="AY26" s="112"/>
      <c r="AZ26" s="731"/>
      <c r="BA26" s="112"/>
      <c r="BB26" s="112"/>
      <c r="BC26" s="115"/>
      <c r="BD26" s="733"/>
      <c r="BE26" s="33"/>
      <c r="BF26" s="33"/>
      <c r="BG26" s="33"/>
    </row>
    <row r="27" spans="1:59" ht="15" customHeight="1" hidden="1">
      <c r="A27" s="158"/>
      <c r="B27" s="204" t="s">
        <v>111</v>
      </c>
      <c r="C27" s="179" t="s">
        <v>22</v>
      </c>
      <c r="D27" s="113"/>
      <c r="E27" s="113"/>
      <c r="F27" s="112"/>
      <c r="G27" s="124"/>
      <c r="H27" s="121"/>
      <c r="I27" s="121"/>
      <c r="J27" s="211"/>
      <c r="K27" s="121"/>
      <c r="L27" s="126"/>
      <c r="M27" s="126"/>
      <c r="N27" s="121"/>
      <c r="O27" s="121"/>
      <c r="P27" s="211"/>
      <c r="Q27" s="121"/>
      <c r="R27" s="121"/>
      <c r="S27" s="121"/>
      <c r="T27" s="211"/>
      <c r="U27" s="121"/>
      <c r="V27" s="121"/>
      <c r="W27" s="121"/>
      <c r="X27" s="121"/>
      <c r="Y27" s="121"/>
      <c r="Z27" s="121"/>
      <c r="AA27" s="121"/>
      <c r="AB27" s="211"/>
      <c r="AC27" s="121"/>
      <c r="AD27" s="121"/>
      <c r="AE27" s="126"/>
      <c r="AF27" s="121"/>
      <c r="AG27" s="121"/>
      <c r="AH27" s="121"/>
      <c r="AI27" s="702"/>
      <c r="AJ27" s="126"/>
      <c r="AK27" s="782"/>
      <c r="AL27" s="121"/>
      <c r="AM27" s="211"/>
      <c r="AN27" s="737"/>
      <c r="AO27" s="736"/>
      <c r="AP27" s="121"/>
      <c r="AQ27" s="121"/>
      <c r="AR27" s="118"/>
      <c r="AS27" s="737"/>
      <c r="AT27" s="764"/>
      <c r="AU27" s="764"/>
      <c r="AV27" s="716"/>
      <c r="AW27" s="121"/>
      <c r="AX27" s="211"/>
      <c r="AY27" s="121"/>
      <c r="AZ27" s="736"/>
      <c r="BA27" s="121"/>
      <c r="BB27" s="121"/>
      <c r="BC27" s="118"/>
      <c r="BD27" s="737"/>
      <c r="BE27" s="33"/>
      <c r="BF27" s="33"/>
      <c r="BG27" s="33"/>
    </row>
    <row r="28" spans="1:59" ht="27.75" customHeight="1" hidden="1">
      <c r="A28" s="158"/>
      <c r="B28" s="204" t="s">
        <v>112</v>
      </c>
      <c r="C28" s="179" t="s">
        <v>22</v>
      </c>
      <c r="D28" s="113"/>
      <c r="E28" s="113"/>
      <c r="F28" s="112"/>
      <c r="G28" s="124"/>
      <c r="H28" s="121"/>
      <c r="I28" s="121"/>
      <c r="J28" s="211"/>
      <c r="K28" s="121"/>
      <c r="L28" s="126"/>
      <c r="M28" s="126"/>
      <c r="N28" s="121"/>
      <c r="O28" s="121"/>
      <c r="P28" s="211"/>
      <c r="Q28" s="121"/>
      <c r="R28" s="121"/>
      <c r="S28" s="121"/>
      <c r="T28" s="211"/>
      <c r="U28" s="121"/>
      <c r="V28" s="121"/>
      <c r="W28" s="121"/>
      <c r="X28" s="121"/>
      <c r="Y28" s="121"/>
      <c r="Z28" s="121"/>
      <c r="AA28" s="121"/>
      <c r="AB28" s="211"/>
      <c r="AC28" s="121"/>
      <c r="AD28" s="121"/>
      <c r="AE28" s="126"/>
      <c r="AF28" s="121"/>
      <c r="AG28" s="121"/>
      <c r="AH28" s="121"/>
      <c r="AI28" s="702"/>
      <c r="AJ28" s="126"/>
      <c r="AK28" s="782"/>
      <c r="AL28" s="121"/>
      <c r="AM28" s="211"/>
      <c r="AN28" s="737"/>
      <c r="AO28" s="736"/>
      <c r="AP28" s="121"/>
      <c r="AQ28" s="121"/>
      <c r="AR28" s="118"/>
      <c r="AS28" s="737"/>
      <c r="AT28" s="764"/>
      <c r="AU28" s="764"/>
      <c r="AV28" s="716"/>
      <c r="AW28" s="121"/>
      <c r="AX28" s="211"/>
      <c r="AY28" s="121"/>
      <c r="AZ28" s="736"/>
      <c r="BA28" s="121"/>
      <c r="BB28" s="121"/>
      <c r="BC28" s="118"/>
      <c r="BD28" s="737"/>
      <c r="BE28" s="33"/>
      <c r="BF28" s="33"/>
      <c r="BG28" s="33"/>
    </row>
    <row r="29" spans="1:59" ht="22.5" customHeight="1" hidden="1">
      <c r="A29" s="158" t="s">
        <v>35</v>
      </c>
      <c r="B29" s="203" t="s">
        <v>113</v>
      </c>
      <c r="C29" s="179" t="s">
        <v>22</v>
      </c>
      <c r="D29" s="113"/>
      <c r="E29" s="113"/>
      <c r="F29" s="112"/>
      <c r="G29" s="124"/>
      <c r="H29" s="121"/>
      <c r="I29" s="121"/>
      <c r="J29" s="211"/>
      <c r="K29" s="121"/>
      <c r="L29" s="126"/>
      <c r="M29" s="126"/>
      <c r="N29" s="121"/>
      <c r="O29" s="121"/>
      <c r="P29" s="211"/>
      <c r="Q29" s="121"/>
      <c r="R29" s="121"/>
      <c r="S29" s="121"/>
      <c r="T29" s="211"/>
      <c r="U29" s="121"/>
      <c r="V29" s="121"/>
      <c r="W29" s="121"/>
      <c r="X29" s="121"/>
      <c r="Y29" s="121"/>
      <c r="Z29" s="121"/>
      <c r="AA29" s="121"/>
      <c r="AB29" s="211"/>
      <c r="AC29" s="121"/>
      <c r="AD29" s="121"/>
      <c r="AE29" s="126"/>
      <c r="AF29" s="121"/>
      <c r="AG29" s="121"/>
      <c r="AH29" s="121"/>
      <c r="AI29" s="702"/>
      <c r="AJ29" s="126"/>
      <c r="AK29" s="782"/>
      <c r="AL29" s="121"/>
      <c r="AM29" s="211"/>
      <c r="AN29" s="737"/>
      <c r="AO29" s="736"/>
      <c r="AP29" s="121"/>
      <c r="AQ29" s="121"/>
      <c r="AR29" s="118"/>
      <c r="AS29" s="737"/>
      <c r="AT29" s="764"/>
      <c r="AU29" s="764"/>
      <c r="AV29" s="716"/>
      <c r="AW29" s="121"/>
      <c r="AX29" s="211"/>
      <c r="AY29" s="121"/>
      <c r="AZ29" s="736"/>
      <c r="BA29" s="121"/>
      <c r="BB29" s="121"/>
      <c r="BC29" s="118"/>
      <c r="BD29" s="737"/>
      <c r="BE29" s="33"/>
      <c r="BF29" s="33"/>
      <c r="BG29" s="33"/>
    </row>
    <row r="30" spans="1:59" ht="33" customHeight="1" hidden="1">
      <c r="A30" s="168" t="s">
        <v>36</v>
      </c>
      <c r="B30" s="202" t="s">
        <v>85</v>
      </c>
      <c r="C30" s="179" t="s">
        <v>22</v>
      </c>
      <c r="D30" s="113"/>
      <c r="E30" s="113"/>
      <c r="F30" s="112">
        <v>138.16</v>
      </c>
      <c r="G30" s="124"/>
      <c r="H30" s="121"/>
      <c r="I30" s="121"/>
      <c r="J30" s="211"/>
      <c r="K30" s="121"/>
      <c r="L30" s="126"/>
      <c r="M30" s="126"/>
      <c r="N30" s="121"/>
      <c r="O30" s="121"/>
      <c r="P30" s="211"/>
      <c r="Q30" s="121"/>
      <c r="R30" s="121"/>
      <c r="S30" s="121"/>
      <c r="T30" s="211"/>
      <c r="U30" s="121"/>
      <c r="V30" s="121"/>
      <c r="W30" s="121"/>
      <c r="X30" s="121"/>
      <c r="Y30" s="121"/>
      <c r="Z30" s="121"/>
      <c r="AA30" s="121"/>
      <c r="AB30" s="211"/>
      <c r="AC30" s="121"/>
      <c r="AD30" s="121"/>
      <c r="AE30" s="126"/>
      <c r="AF30" s="121"/>
      <c r="AG30" s="121"/>
      <c r="AH30" s="121"/>
      <c r="AI30" s="702"/>
      <c r="AJ30" s="126"/>
      <c r="AK30" s="782"/>
      <c r="AL30" s="121"/>
      <c r="AM30" s="211"/>
      <c r="AN30" s="737"/>
      <c r="AO30" s="736"/>
      <c r="AP30" s="121"/>
      <c r="AQ30" s="121"/>
      <c r="AR30" s="118"/>
      <c r="AS30" s="737"/>
      <c r="AT30" s="764"/>
      <c r="AU30" s="764"/>
      <c r="AV30" s="716"/>
      <c r="AW30" s="121"/>
      <c r="AX30" s="211"/>
      <c r="AY30" s="121"/>
      <c r="AZ30" s="736"/>
      <c r="BA30" s="121"/>
      <c r="BB30" s="121"/>
      <c r="BC30" s="118"/>
      <c r="BD30" s="737"/>
      <c r="BE30" s="33"/>
      <c r="BF30" s="33"/>
      <c r="BG30" s="33"/>
    </row>
    <row r="31" spans="1:59" ht="18.75" hidden="1" outlineLevel="1">
      <c r="A31" s="168"/>
      <c r="B31" s="67" t="s">
        <v>37</v>
      </c>
      <c r="C31" s="180" t="s">
        <v>22</v>
      </c>
      <c r="D31" s="113"/>
      <c r="E31" s="113"/>
      <c r="F31" s="112"/>
      <c r="G31" s="124"/>
      <c r="H31" s="121"/>
      <c r="I31" s="121"/>
      <c r="J31" s="211"/>
      <c r="K31" s="121"/>
      <c r="L31" s="126"/>
      <c r="M31" s="126"/>
      <c r="N31" s="121"/>
      <c r="O31" s="121"/>
      <c r="P31" s="211"/>
      <c r="Q31" s="121"/>
      <c r="R31" s="121"/>
      <c r="S31" s="121"/>
      <c r="T31" s="211"/>
      <c r="U31" s="121"/>
      <c r="V31" s="121"/>
      <c r="W31" s="121"/>
      <c r="X31" s="121"/>
      <c r="Y31" s="121"/>
      <c r="Z31" s="121"/>
      <c r="AA31" s="121"/>
      <c r="AB31" s="211"/>
      <c r="AC31" s="121"/>
      <c r="AD31" s="121"/>
      <c r="AE31" s="126"/>
      <c r="AF31" s="121"/>
      <c r="AG31" s="121"/>
      <c r="AH31" s="121"/>
      <c r="AI31" s="702"/>
      <c r="AJ31" s="126"/>
      <c r="AK31" s="782"/>
      <c r="AL31" s="121"/>
      <c r="AM31" s="211"/>
      <c r="AN31" s="737"/>
      <c r="AO31" s="736"/>
      <c r="AP31" s="121"/>
      <c r="AQ31" s="121"/>
      <c r="AR31" s="118"/>
      <c r="AS31" s="737"/>
      <c r="AT31" s="764"/>
      <c r="AU31" s="764"/>
      <c r="AV31" s="716"/>
      <c r="AW31" s="121"/>
      <c r="AX31" s="211"/>
      <c r="AY31" s="121"/>
      <c r="AZ31" s="736"/>
      <c r="BA31" s="121"/>
      <c r="BB31" s="121"/>
      <c r="BC31" s="118"/>
      <c r="BD31" s="737"/>
      <c r="BE31" s="33"/>
      <c r="BF31" s="33"/>
      <c r="BG31" s="33"/>
    </row>
    <row r="32" spans="1:59" ht="17.25" customHeight="1" hidden="1" outlineLevel="1">
      <c r="A32" s="168"/>
      <c r="B32" s="67" t="s">
        <v>38</v>
      </c>
      <c r="C32" s="180" t="s">
        <v>22</v>
      </c>
      <c r="D32" s="113"/>
      <c r="E32" s="113"/>
      <c r="F32" s="112"/>
      <c r="G32" s="124"/>
      <c r="H32" s="121"/>
      <c r="I32" s="121"/>
      <c r="J32" s="211"/>
      <c r="K32" s="121"/>
      <c r="L32" s="126"/>
      <c r="M32" s="126"/>
      <c r="N32" s="121"/>
      <c r="O32" s="121"/>
      <c r="P32" s="211"/>
      <c r="Q32" s="121"/>
      <c r="R32" s="121"/>
      <c r="S32" s="121"/>
      <c r="T32" s="211"/>
      <c r="U32" s="121"/>
      <c r="V32" s="121"/>
      <c r="W32" s="121"/>
      <c r="X32" s="121"/>
      <c r="Y32" s="121"/>
      <c r="Z32" s="121"/>
      <c r="AA32" s="121"/>
      <c r="AB32" s="211"/>
      <c r="AC32" s="121"/>
      <c r="AD32" s="121"/>
      <c r="AE32" s="126"/>
      <c r="AF32" s="121"/>
      <c r="AG32" s="121"/>
      <c r="AH32" s="121"/>
      <c r="AI32" s="702"/>
      <c r="AJ32" s="126"/>
      <c r="AK32" s="782"/>
      <c r="AL32" s="121"/>
      <c r="AM32" s="211"/>
      <c r="AN32" s="737"/>
      <c r="AO32" s="736"/>
      <c r="AP32" s="121"/>
      <c r="AQ32" s="121"/>
      <c r="AR32" s="118"/>
      <c r="AS32" s="737"/>
      <c r="AT32" s="764"/>
      <c r="AU32" s="764"/>
      <c r="AV32" s="716"/>
      <c r="AW32" s="121"/>
      <c r="AX32" s="211"/>
      <c r="AY32" s="121"/>
      <c r="AZ32" s="736"/>
      <c r="BA32" s="121"/>
      <c r="BB32" s="121"/>
      <c r="BC32" s="118"/>
      <c r="BD32" s="737"/>
      <c r="BE32" s="33"/>
      <c r="BF32" s="33"/>
      <c r="BG32" s="33"/>
    </row>
    <row r="33" spans="1:59" ht="18" customHeight="1" hidden="1" outlineLevel="1">
      <c r="A33" s="168"/>
      <c r="B33" s="67" t="s">
        <v>39</v>
      </c>
      <c r="C33" s="180" t="s">
        <v>22</v>
      </c>
      <c r="D33" s="113"/>
      <c r="E33" s="113"/>
      <c r="F33" s="112"/>
      <c r="G33" s="124"/>
      <c r="H33" s="121"/>
      <c r="I33" s="121"/>
      <c r="J33" s="211"/>
      <c r="K33" s="121"/>
      <c r="L33" s="126"/>
      <c r="M33" s="126"/>
      <c r="N33" s="121"/>
      <c r="O33" s="121"/>
      <c r="P33" s="211"/>
      <c r="Q33" s="121"/>
      <c r="R33" s="121"/>
      <c r="S33" s="121"/>
      <c r="T33" s="211"/>
      <c r="U33" s="121"/>
      <c r="V33" s="121"/>
      <c r="W33" s="121"/>
      <c r="X33" s="121"/>
      <c r="Y33" s="121"/>
      <c r="Z33" s="121"/>
      <c r="AA33" s="121"/>
      <c r="AB33" s="211"/>
      <c r="AC33" s="121"/>
      <c r="AD33" s="121"/>
      <c r="AE33" s="126"/>
      <c r="AF33" s="121"/>
      <c r="AG33" s="121"/>
      <c r="AH33" s="121"/>
      <c r="AI33" s="702"/>
      <c r="AJ33" s="126"/>
      <c r="AK33" s="782"/>
      <c r="AL33" s="121"/>
      <c r="AM33" s="211"/>
      <c r="AN33" s="737"/>
      <c r="AO33" s="736"/>
      <c r="AP33" s="121"/>
      <c r="AQ33" s="121"/>
      <c r="AR33" s="118"/>
      <c r="AS33" s="737"/>
      <c r="AT33" s="764"/>
      <c r="AU33" s="764"/>
      <c r="AV33" s="716"/>
      <c r="AW33" s="121"/>
      <c r="AX33" s="211"/>
      <c r="AY33" s="121"/>
      <c r="AZ33" s="736"/>
      <c r="BA33" s="121"/>
      <c r="BB33" s="121"/>
      <c r="BC33" s="118"/>
      <c r="BD33" s="737"/>
      <c r="BE33" s="33"/>
      <c r="BF33" s="33"/>
      <c r="BG33" s="33"/>
    </row>
    <row r="34" spans="1:59" ht="17.25" customHeight="1" hidden="1" outlineLevel="1">
      <c r="A34" s="168"/>
      <c r="B34" s="67" t="s">
        <v>40</v>
      </c>
      <c r="C34" s="180" t="s">
        <v>22</v>
      </c>
      <c r="D34" s="113"/>
      <c r="E34" s="113"/>
      <c r="F34" s="112"/>
      <c r="G34" s="124"/>
      <c r="H34" s="121"/>
      <c r="I34" s="121"/>
      <c r="J34" s="211"/>
      <c r="K34" s="121"/>
      <c r="L34" s="126"/>
      <c r="M34" s="126"/>
      <c r="N34" s="121"/>
      <c r="O34" s="121"/>
      <c r="P34" s="211"/>
      <c r="Q34" s="121"/>
      <c r="R34" s="121"/>
      <c r="S34" s="121"/>
      <c r="T34" s="211"/>
      <c r="U34" s="121"/>
      <c r="V34" s="121"/>
      <c r="W34" s="121"/>
      <c r="X34" s="121"/>
      <c r="Y34" s="121"/>
      <c r="Z34" s="121"/>
      <c r="AA34" s="121"/>
      <c r="AB34" s="211"/>
      <c r="AC34" s="121"/>
      <c r="AD34" s="121"/>
      <c r="AE34" s="126"/>
      <c r="AF34" s="121"/>
      <c r="AG34" s="121"/>
      <c r="AH34" s="121"/>
      <c r="AI34" s="702"/>
      <c r="AJ34" s="126"/>
      <c r="AK34" s="782"/>
      <c r="AL34" s="121"/>
      <c r="AM34" s="211"/>
      <c r="AN34" s="737"/>
      <c r="AO34" s="736"/>
      <c r="AP34" s="121"/>
      <c r="AQ34" s="121"/>
      <c r="AR34" s="118"/>
      <c r="AS34" s="737"/>
      <c r="AT34" s="764"/>
      <c r="AU34" s="764"/>
      <c r="AV34" s="716"/>
      <c r="AW34" s="121"/>
      <c r="AX34" s="211"/>
      <c r="AY34" s="121"/>
      <c r="AZ34" s="736"/>
      <c r="BA34" s="121"/>
      <c r="BB34" s="121"/>
      <c r="BC34" s="118"/>
      <c r="BD34" s="737"/>
      <c r="BE34" s="33"/>
      <c r="BF34" s="33"/>
      <c r="BG34" s="33"/>
    </row>
    <row r="35" spans="1:59" ht="19.5" customHeight="1" hidden="1" outlineLevel="1">
      <c r="A35" s="168"/>
      <c r="B35" s="67" t="s">
        <v>41</v>
      </c>
      <c r="C35" s="180" t="s">
        <v>22</v>
      </c>
      <c r="D35" s="113"/>
      <c r="E35" s="113"/>
      <c r="F35" s="112"/>
      <c r="G35" s="124"/>
      <c r="H35" s="121"/>
      <c r="I35" s="121"/>
      <c r="J35" s="211"/>
      <c r="K35" s="121"/>
      <c r="L35" s="126"/>
      <c r="M35" s="126"/>
      <c r="N35" s="121"/>
      <c r="O35" s="121"/>
      <c r="P35" s="211"/>
      <c r="Q35" s="121"/>
      <c r="R35" s="121"/>
      <c r="S35" s="121"/>
      <c r="T35" s="211"/>
      <c r="U35" s="121"/>
      <c r="V35" s="121"/>
      <c r="W35" s="121"/>
      <c r="X35" s="121"/>
      <c r="Y35" s="121"/>
      <c r="Z35" s="121"/>
      <c r="AA35" s="121"/>
      <c r="AB35" s="211"/>
      <c r="AC35" s="121"/>
      <c r="AD35" s="121"/>
      <c r="AE35" s="126"/>
      <c r="AF35" s="121"/>
      <c r="AG35" s="121"/>
      <c r="AH35" s="121"/>
      <c r="AI35" s="702"/>
      <c r="AJ35" s="126"/>
      <c r="AK35" s="782"/>
      <c r="AL35" s="121"/>
      <c r="AM35" s="211"/>
      <c r="AN35" s="737"/>
      <c r="AO35" s="736"/>
      <c r="AP35" s="121"/>
      <c r="AQ35" s="121"/>
      <c r="AR35" s="118"/>
      <c r="AS35" s="737"/>
      <c r="AT35" s="764"/>
      <c r="AU35" s="764"/>
      <c r="AV35" s="716"/>
      <c r="AW35" s="121"/>
      <c r="AX35" s="211"/>
      <c r="AY35" s="121"/>
      <c r="AZ35" s="736"/>
      <c r="BA35" s="121"/>
      <c r="BB35" s="121"/>
      <c r="BC35" s="118"/>
      <c r="BD35" s="737"/>
      <c r="BE35" s="33"/>
      <c r="BF35" s="33"/>
      <c r="BG35" s="33"/>
    </row>
    <row r="36" spans="1:59" ht="18" customHeight="1" hidden="1" outlineLevel="1">
      <c r="A36" s="168"/>
      <c r="B36" s="67" t="s">
        <v>42</v>
      </c>
      <c r="C36" s="180" t="s">
        <v>22</v>
      </c>
      <c r="D36" s="113"/>
      <c r="E36" s="113"/>
      <c r="F36" s="112"/>
      <c r="G36" s="124"/>
      <c r="H36" s="121"/>
      <c r="I36" s="121"/>
      <c r="J36" s="211"/>
      <c r="K36" s="121"/>
      <c r="L36" s="126"/>
      <c r="M36" s="126"/>
      <c r="N36" s="121"/>
      <c r="O36" s="121"/>
      <c r="P36" s="211"/>
      <c r="Q36" s="121"/>
      <c r="R36" s="121"/>
      <c r="S36" s="121"/>
      <c r="T36" s="211"/>
      <c r="U36" s="121"/>
      <c r="V36" s="121"/>
      <c r="W36" s="121"/>
      <c r="X36" s="121"/>
      <c r="Y36" s="121"/>
      <c r="Z36" s="121"/>
      <c r="AA36" s="121"/>
      <c r="AB36" s="211"/>
      <c r="AC36" s="121"/>
      <c r="AD36" s="121"/>
      <c r="AE36" s="126"/>
      <c r="AF36" s="121"/>
      <c r="AG36" s="121"/>
      <c r="AH36" s="121"/>
      <c r="AI36" s="702"/>
      <c r="AJ36" s="126"/>
      <c r="AK36" s="782"/>
      <c r="AL36" s="121"/>
      <c r="AM36" s="211"/>
      <c r="AN36" s="737"/>
      <c r="AO36" s="736"/>
      <c r="AP36" s="121"/>
      <c r="AQ36" s="121"/>
      <c r="AR36" s="118"/>
      <c r="AS36" s="737"/>
      <c r="AT36" s="764"/>
      <c r="AU36" s="764"/>
      <c r="AV36" s="716"/>
      <c r="AW36" s="121"/>
      <c r="AX36" s="211"/>
      <c r="AY36" s="121"/>
      <c r="AZ36" s="736"/>
      <c r="BA36" s="121"/>
      <c r="BB36" s="121"/>
      <c r="BC36" s="118"/>
      <c r="BD36" s="737"/>
      <c r="BE36" s="33"/>
      <c r="BF36" s="33"/>
      <c r="BG36" s="33"/>
    </row>
    <row r="37" spans="1:59" ht="17.25" customHeight="1" hidden="1" outlineLevel="1">
      <c r="A37" s="168"/>
      <c r="B37" s="67" t="s">
        <v>43</v>
      </c>
      <c r="C37" s="180" t="s">
        <v>22</v>
      </c>
      <c r="D37" s="113"/>
      <c r="E37" s="113"/>
      <c r="F37" s="112"/>
      <c r="G37" s="124"/>
      <c r="H37" s="121"/>
      <c r="I37" s="121"/>
      <c r="J37" s="211"/>
      <c r="K37" s="121"/>
      <c r="L37" s="126"/>
      <c r="M37" s="126"/>
      <c r="N37" s="121"/>
      <c r="O37" s="121"/>
      <c r="P37" s="211"/>
      <c r="Q37" s="121"/>
      <c r="R37" s="121"/>
      <c r="S37" s="121"/>
      <c r="T37" s="211"/>
      <c r="U37" s="121"/>
      <c r="V37" s="121"/>
      <c r="W37" s="121"/>
      <c r="X37" s="121"/>
      <c r="Y37" s="121"/>
      <c r="Z37" s="121"/>
      <c r="AA37" s="121"/>
      <c r="AB37" s="211"/>
      <c r="AC37" s="121"/>
      <c r="AD37" s="121"/>
      <c r="AE37" s="126"/>
      <c r="AF37" s="121"/>
      <c r="AG37" s="121"/>
      <c r="AH37" s="121"/>
      <c r="AI37" s="702"/>
      <c r="AJ37" s="126"/>
      <c r="AK37" s="782"/>
      <c r="AL37" s="121"/>
      <c r="AM37" s="211"/>
      <c r="AN37" s="737"/>
      <c r="AO37" s="736"/>
      <c r="AP37" s="121"/>
      <c r="AQ37" s="121"/>
      <c r="AR37" s="118"/>
      <c r="AS37" s="737"/>
      <c r="AT37" s="764"/>
      <c r="AU37" s="764"/>
      <c r="AV37" s="716"/>
      <c r="AW37" s="121"/>
      <c r="AX37" s="211"/>
      <c r="AY37" s="121"/>
      <c r="AZ37" s="736"/>
      <c r="BA37" s="121"/>
      <c r="BB37" s="121"/>
      <c r="BC37" s="118"/>
      <c r="BD37" s="737"/>
      <c r="BE37" s="33"/>
      <c r="BF37" s="33"/>
      <c r="BG37" s="33"/>
    </row>
    <row r="38" spans="1:59" ht="15.75" customHeight="1" hidden="1" outlineLevel="1">
      <c r="A38" s="168"/>
      <c r="B38" s="67" t="s">
        <v>44</v>
      </c>
      <c r="C38" s="180" t="s">
        <v>22</v>
      </c>
      <c r="D38" s="113"/>
      <c r="E38" s="113"/>
      <c r="F38" s="112"/>
      <c r="G38" s="124"/>
      <c r="H38" s="121"/>
      <c r="I38" s="121"/>
      <c r="J38" s="211"/>
      <c r="K38" s="121"/>
      <c r="L38" s="126"/>
      <c r="M38" s="126"/>
      <c r="N38" s="121"/>
      <c r="O38" s="121"/>
      <c r="P38" s="211"/>
      <c r="Q38" s="121"/>
      <c r="R38" s="121"/>
      <c r="S38" s="121"/>
      <c r="T38" s="211"/>
      <c r="U38" s="121"/>
      <c r="V38" s="121"/>
      <c r="W38" s="121"/>
      <c r="X38" s="121"/>
      <c r="Y38" s="121"/>
      <c r="Z38" s="121"/>
      <c r="AA38" s="121"/>
      <c r="AB38" s="211"/>
      <c r="AC38" s="121"/>
      <c r="AD38" s="121"/>
      <c r="AE38" s="126"/>
      <c r="AF38" s="121"/>
      <c r="AG38" s="121"/>
      <c r="AH38" s="121"/>
      <c r="AI38" s="702"/>
      <c r="AJ38" s="126"/>
      <c r="AK38" s="782"/>
      <c r="AL38" s="121"/>
      <c r="AM38" s="211"/>
      <c r="AN38" s="737"/>
      <c r="AO38" s="736"/>
      <c r="AP38" s="121"/>
      <c r="AQ38" s="121"/>
      <c r="AR38" s="118"/>
      <c r="AS38" s="737"/>
      <c r="AT38" s="764"/>
      <c r="AU38" s="764"/>
      <c r="AV38" s="716"/>
      <c r="AW38" s="121"/>
      <c r="AX38" s="211"/>
      <c r="AY38" s="121"/>
      <c r="AZ38" s="736"/>
      <c r="BA38" s="121"/>
      <c r="BB38" s="121"/>
      <c r="BC38" s="118"/>
      <c r="BD38" s="737"/>
      <c r="BE38" s="33"/>
      <c r="BF38" s="33"/>
      <c r="BG38" s="33"/>
    </row>
    <row r="39" spans="1:59" ht="17.25" customHeight="1" hidden="1" outlineLevel="1">
      <c r="A39" s="168"/>
      <c r="B39" s="67" t="s">
        <v>45</v>
      </c>
      <c r="C39" s="180" t="s">
        <v>22</v>
      </c>
      <c r="D39" s="113"/>
      <c r="E39" s="113"/>
      <c r="F39" s="112"/>
      <c r="G39" s="124"/>
      <c r="H39" s="121"/>
      <c r="I39" s="121"/>
      <c r="J39" s="211"/>
      <c r="K39" s="121"/>
      <c r="L39" s="126"/>
      <c r="M39" s="126"/>
      <c r="N39" s="121"/>
      <c r="O39" s="121"/>
      <c r="P39" s="211"/>
      <c r="Q39" s="121"/>
      <c r="R39" s="121"/>
      <c r="S39" s="121"/>
      <c r="T39" s="211"/>
      <c r="U39" s="121"/>
      <c r="V39" s="121"/>
      <c r="W39" s="121"/>
      <c r="X39" s="121"/>
      <c r="Y39" s="121"/>
      <c r="Z39" s="121"/>
      <c r="AA39" s="121"/>
      <c r="AB39" s="211"/>
      <c r="AC39" s="121"/>
      <c r="AD39" s="121"/>
      <c r="AE39" s="126"/>
      <c r="AF39" s="121"/>
      <c r="AG39" s="121"/>
      <c r="AH39" s="121"/>
      <c r="AI39" s="702"/>
      <c r="AJ39" s="126"/>
      <c r="AK39" s="782"/>
      <c r="AL39" s="121"/>
      <c r="AM39" s="211"/>
      <c r="AN39" s="737"/>
      <c r="AO39" s="736"/>
      <c r="AP39" s="121"/>
      <c r="AQ39" s="121"/>
      <c r="AR39" s="118"/>
      <c r="AS39" s="737"/>
      <c r="AT39" s="764"/>
      <c r="AU39" s="764"/>
      <c r="AV39" s="716"/>
      <c r="AW39" s="121"/>
      <c r="AX39" s="211"/>
      <c r="AY39" s="121"/>
      <c r="AZ39" s="736"/>
      <c r="BA39" s="121"/>
      <c r="BB39" s="121"/>
      <c r="BC39" s="118"/>
      <c r="BD39" s="737"/>
      <c r="BE39" s="33"/>
      <c r="BF39" s="33"/>
      <c r="BG39" s="33"/>
    </row>
    <row r="40" spans="1:59" ht="15.75" customHeight="1" hidden="1" outlineLevel="1">
      <c r="A40" s="168"/>
      <c r="B40" s="67" t="s">
        <v>46</v>
      </c>
      <c r="C40" s="180" t="s">
        <v>22</v>
      </c>
      <c r="D40" s="113"/>
      <c r="E40" s="113"/>
      <c r="F40" s="112"/>
      <c r="G40" s="124"/>
      <c r="H40" s="121"/>
      <c r="I40" s="121"/>
      <c r="J40" s="211"/>
      <c r="K40" s="121"/>
      <c r="L40" s="126"/>
      <c r="M40" s="126"/>
      <c r="N40" s="121"/>
      <c r="O40" s="121"/>
      <c r="P40" s="211"/>
      <c r="Q40" s="121"/>
      <c r="R40" s="121"/>
      <c r="S40" s="121"/>
      <c r="T40" s="211"/>
      <c r="U40" s="121"/>
      <c r="V40" s="121"/>
      <c r="W40" s="121"/>
      <c r="X40" s="121"/>
      <c r="Y40" s="121"/>
      <c r="Z40" s="121"/>
      <c r="AA40" s="121"/>
      <c r="AB40" s="211"/>
      <c r="AC40" s="121"/>
      <c r="AD40" s="121"/>
      <c r="AE40" s="126"/>
      <c r="AF40" s="121"/>
      <c r="AG40" s="121"/>
      <c r="AH40" s="121"/>
      <c r="AI40" s="702"/>
      <c r="AJ40" s="126"/>
      <c r="AK40" s="782"/>
      <c r="AL40" s="121"/>
      <c r="AM40" s="211"/>
      <c r="AN40" s="737"/>
      <c r="AO40" s="736"/>
      <c r="AP40" s="121"/>
      <c r="AQ40" s="121"/>
      <c r="AR40" s="118"/>
      <c r="AS40" s="737"/>
      <c r="AT40" s="764"/>
      <c r="AU40" s="764"/>
      <c r="AV40" s="716"/>
      <c r="AW40" s="121"/>
      <c r="AX40" s="211"/>
      <c r="AY40" s="121"/>
      <c r="AZ40" s="736"/>
      <c r="BA40" s="121"/>
      <c r="BB40" s="121"/>
      <c r="BC40" s="118"/>
      <c r="BD40" s="737"/>
      <c r="BE40" s="33"/>
      <c r="BF40" s="33"/>
      <c r="BG40" s="33"/>
    </row>
    <row r="41" spans="1:59" ht="26.25" customHeight="1" hidden="1" collapsed="1">
      <c r="A41" s="205" t="s">
        <v>114</v>
      </c>
      <c r="B41" s="200" t="s">
        <v>176</v>
      </c>
      <c r="C41" s="179" t="s">
        <v>22</v>
      </c>
      <c r="D41" s="113">
        <v>71.717</v>
      </c>
      <c r="E41" s="113">
        <v>65.69</v>
      </c>
      <c r="F41" s="112"/>
      <c r="G41" s="124">
        <v>93.153</v>
      </c>
      <c r="H41" s="112">
        <v>79.93681079999999</v>
      </c>
      <c r="I41" s="112">
        <v>39.38549999999999</v>
      </c>
      <c r="J41" s="211"/>
      <c r="K41" s="112">
        <v>40.551310799999996</v>
      </c>
      <c r="L41" s="124">
        <v>74.186</v>
      </c>
      <c r="M41" s="124">
        <v>131.8</v>
      </c>
      <c r="N41" s="112">
        <v>61.081284</v>
      </c>
      <c r="O41" s="112">
        <v>29.854</v>
      </c>
      <c r="P41" s="211"/>
      <c r="Q41" s="112">
        <v>31.227284</v>
      </c>
      <c r="R41" s="112">
        <v>63.37889560640001</v>
      </c>
      <c r="S41" s="112">
        <v>31.227284</v>
      </c>
      <c r="T41" s="211"/>
      <c r="U41" s="112">
        <v>32.1516116064</v>
      </c>
      <c r="V41" s="112">
        <v>73.708</v>
      </c>
      <c r="W41" s="112">
        <v>63.0697454948</v>
      </c>
      <c r="X41" s="112">
        <v>31.227284</v>
      </c>
      <c r="Y41" s="112">
        <v>31.842461494800002</v>
      </c>
      <c r="Z41" s="112">
        <v>65.25491091634944</v>
      </c>
      <c r="AA41" s="112">
        <v>32.1516116064</v>
      </c>
      <c r="AB41" s="211"/>
      <c r="AC41" s="112">
        <v>33.10329930994944</v>
      </c>
      <c r="AD41" s="112">
        <v>62.46</v>
      </c>
      <c r="AE41" s="124"/>
      <c r="AF41" s="112">
        <v>64.68685376928669</v>
      </c>
      <c r="AG41" s="112">
        <v>31.842461494800002</v>
      </c>
      <c r="AH41" s="112">
        <v>32.84439227448668</v>
      </c>
      <c r="AI41" s="700"/>
      <c r="AJ41" s="124">
        <v>30.2</v>
      </c>
      <c r="AK41" s="786">
        <v>67.18645627947339</v>
      </c>
      <c r="AL41" s="112">
        <v>33.10329930994944</v>
      </c>
      <c r="AM41" s="211"/>
      <c r="AN41" s="733">
        <v>34.08315696952395</v>
      </c>
      <c r="AO41" s="731"/>
      <c r="AP41" s="349">
        <v>66.91868123439392</v>
      </c>
      <c r="AQ41" s="349">
        <v>32.84439227448668</v>
      </c>
      <c r="AR41" s="1064"/>
      <c r="AS41" s="1065">
        <v>34.074288959907236</v>
      </c>
      <c r="AT41" s="762"/>
      <c r="AU41" s="762"/>
      <c r="AV41" s="714">
        <v>69.17517538534581</v>
      </c>
      <c r="AW41" s="112">
        <v>34.08315696952395</v>
      </c>
      <c r="AX41" s="211"/>
      <c r="AY41" s="112">
        <v>35.09201841582186</v>
      </c>
      <c r="AZ41" s="731">
        <v>85</v>
      </c>
      <c r="BA41" s="349"/>
      <c r="BB41" s="349"/>
      <c r="BC41" s="1064"/>
      <c r="BD41" s="1065"/>
      <c r="BE41" s="33"/>
      <c r="BF41" s="33"/>
      <c r="BG41" s="33"/>
    </row>
    <row r="42" spans="1:59" s="80" customFormat="1" ht="0.75" customHeight="1" hidden="1">
      <c r="A42" s="193"/>
      <c r="B42" s="233" t="s">
        <v>115</v>
      </c>
      <c r="C42" s="181" t="s">
        <v>22</v>
      </c>
      <c r="D42" s="123"/>
      <c r="E42" s="123"/>
      <c r="F42" s="135"/>
      <c r="G42" s="984"/>
      <c r="H42" s="234"/>
      <c r="I42" s="234"/>
      <c r="J42" s="211"/>
      <c r="K42" s="234"/>
      <c r="L42" s="982"/>
      <c r="M42" s="982"/>
      <c r="N42" s="112">
        <v>0</v>
      </c>
      <c r="O42" s="234"/>
      <c r="P42" s="211"/>
      <c r="Q42" s="234"/>
      <c r="R42" s="234"/>
      <c r="S42" s="234"/>
      <c r="T42" s="211"/>
      <c r="U42" s="234"/>
      <c r="V42" s="234"/>
      <c r="W42" s="234"/>
      <c r="X42" s="234"/>
      <c r="Y42" s="234"/>
      <c r="Z42" s="234"/>
      <c r="AA42" s="234"/>
      <c r="AB42" s="211"/>
      <c r="AC42" s="234"/>
      <c r="AD42" s="234"/>
      <c r="AE42" s="982"/>
      <c r="AF42" s="234"/>
      <c r="AG42" s="234"/>
      <c r="AH42" s="234"/>
      <c r="AI42" s="706"/>
      <c r="AJ42" s="982"/>
      <c r="AK42" s="787"/>
      <c r="AL42" s="234"/>
      <c r="AM42" s="211"/>
      <c r="AN42" s="743"/>
      <c r="AO42" s="742"/>
      <c r="AP42" s="234"/>
      <c r="AQ42" s="234"/>
      <c r="AR42" s="211"/>
      <c r="AS42" s="743"/>
      <c r="AT42" s="768"/>
      <c r="AU42" s="768"/>
      <c r="AV42" s="720"/>
      <c r="AW42" s="234"/>
      <c r="AX42" s="211"/>
      <c r="AY42" s="234"/>
      <c r="AZ42" s="742">
        <v>85</v>
      </c>
      <c r="BA42" s="234"/>
      <c r="BB42" s="234"/>
      <c r="BC42" s="211"/>
      <c r="BD42" s="743"/>
      <c r="BE42" s="218"/>
      <c r="BF42" s="218"/>
      <c r="BG42" s="218"/>
    </row>
    <row r="43" spans="1:59" s="80" customFormat="1" ht="17.25" customHeight="1" hidden="1">
      <c r="A43" s="193"/>
      <c r="B43" s="235" t="s">
        <v>141</v>
      </c>
      <c r="C43" s="181" t="s">
        <v>22</v>
      </c>
      <c r="D43" s="123"/>
      <c r="E43" s="123"/>
      <c r="F43" s="135"/>
      <c r="G43" s="984">
        <v>59.708</v>
      </c>
      <c r="H43" s="234"/>
      <c r="I43" s="234"/>
      <c r="J43" s="211"/>
      <c r="K43" s="234"/>
      <c r="L43" s="982">
        <v>70.84500000000001</v>
      </c>
      <c r="M43" s="982">
        <v>79</v>
      </c>
      <c r="N43" s="135">
        <v>61.081284</v>
      </c>
      <c r="O43" s="135">
        <v>29.854</v>
      </c>
      <c r="P43" s="211"/>
      <c r="Q43" s="135">
        <v>31.227284</v>
      </c>
      <c r="R43" s="234"/>
      <c r="S43" s="234"/>
      <c r="T43" s="211"/>
      <c r="U43" s="234"/>
      <c r="V43" s="135">
        <v>73.708</v>
      </c>
      <c r="W43" s="234"/>
      <c r="X43" s="135">
        <v>31.227284</v>
      </c>
      <c r="Y43" s="135">
        <v>31.842461494800002</v>
      </c>
      <c r="Z43" s="234"/>
      <c r="AA43" s="234"/>
      <c r="AB43" s="211"/>
      <c r="AC43" s="234"/>
      <c r="AD43" s="234">
        <v>62.46</v>
      </c>
      <c r="AE43" s="982"/>
      <c r="AF43" s="234"/>
      <c r="AG43" s="234"/>
      <c r="AH43" s="234"/>
      <c r="AI43" s="706"/>
      <c r="AJ43" s="982"/>
      <c r="AK43" s="787"/>
      <c r="AL43" s="234"/>
      <c r="AM43" s="211"/>
      <c r="AN43" s="743"/>
      <c r="AO43" s="742"/>
      <c r="AP43" s="234"/>
      <c r="AQ43" s="234"/>
      <c r="AR43" s="211"/>
      <c r="AS43" s="743"/>
      <c r="AT43" s="768"/>
      <c r="AU43" s="768"/>
      <c r="AV43" s="720"/>
      <c r="AW43" s="234"/>
      <c r="AX43" s="211"/>
      <c r="AY43" s="234"/>
      <c r="AZ43" s="742">
        <v>60</v>
      </c>
      <c r="BA43" s="234"/>
      <c r="BB43" s="234"/>
      <c r="BC43" s="211"/>
      <c r="BD43" s="743"/>
      <c r="BE43" s="218"/>
      <c r="BF43" s="218"/>
      <c r="BG43" s="218"/>
    </row>
    <row r="44" spans="1:59" s="80" customFormat="1" ht="18.75" customHeight="1" hidden="1">
      <c r="A44" s="193"/>
      <c r="B44" s="235" t="s">
        <v>116</v>
      </c>
      <c r="C44" s="181" t="s">
        <v>22</v>
      </c>
      <c r="D44" s="123"/>
      <c r="E44" s="123"/>
      <c r="F44" s="135"/>
      <c r="G44" s="984"/>
      <c r="H44" s="234"/>
      <c r="I44" s="234"/>
      <c r="J44" s="211"/>
      <c r="K44" s="234"/>
      <c r="L44" s="982"/>
      <c r="M44" s="982"/>
      <c r="N44" s="112">
        <v>0</v>
      </c>
      <c r="O44" s="234"/>
      <c r="P44" s="211"/>
      <c r="Q44" s="135">
        <v>0</v>
      </c>
      <c r="R44" s="234"/>
      <c r="S44" s="234"/>
      <c r="T44" s="211"/>
      <c r="U44" s="234"/>
      <c r="V44" s="234"/>
      <c r="W44" s="234"/>
      <c r="X44" s="234"/>
      <c r="Y44" s="234"/>
      <c r="Z44" s="234"/>
      <c r="AA44" s="234"/>
      <c r="AB44" s="211"/>
      <c r="AC44" s="234"/>
      <c r="AD44" s="234"/>
      <c r="AE44" s="982"/>
      <c r="AF44" s="234"/>
      <c r="AG44" s="234"/>
      <c r="AH44" s="234"/>
      <c r="AI44" s="706"/>
      <c r="AJ44" s="982"/>
      <c r="AK44" s="787"/>
      <c r="AL44" s="234"/>
      <c r="AM44" s="211"/>
      <c r="AN44" s="743"/>
      <c r="AO44" s="742"/>
      <c r="AP44" s="234"/>
      <c r="AQ44" s="234"/>
      <c r="AR44" s="211"/>
      <c r="AS44" s="743"/>
      <c r="AT44" s="768"/>
      <c r="AU44" s="768"/>
      <c r="AV44" s="720"/>
      <c r="AW44" s="234"/>
      <c r="AX44" s="211"/>
      <c r="AY44" s="234"/>
      <c r="AZ44" s="742"/>
      <c r="BA44" s="234"/>
      <c r="BB44" s="234"/>
      <c r="BC44" s="211"/>
      <c r="BD44" s="743"/>
      <c r="BE44" s="218"/>
      <c r="BF44" s="218"/>
      <c r="BG44" s="218"/>
    </row>
    <row r="45" spans="1:59" s="80" customFormat="1" ht="18" customHeight="1" hidden="1">
      <c r="A45" s="193"/>
      <c r="B45" s="235" t="s">
        <v>117</v>
      </c>
      <c r="C45" s="181"/>
      <c r="D45" s="123"/>
      <c r="E45" s="123"/>
      <c r="F45" s="135"/>
      <c r="G45" s="984">
        <v>31.984</v>
      </c>
      <c r="H45" s="234"/>
      <c r="I45" s="234"/>
      <c r="J45" s="211"/>
      <c r="K45" s="234"/>
      <c r="L45" s="982"/>
      <c r="M45" s="982"/>
      <c r="N45" s="314">
        <v>0</v>
      </c>
      <c r="O45" s="234"/>
      <c r="P45" s="211"/>
      <c r="Q45" s="309">
        <v>0</v>
      </c>
      <c r="R45" s="234"/>
      <c r="S45" s="234"/>
      <c r="T45" s="211"/>
      <c r="U45" s="234"/>
      <c r="V45" s="234"/>
      <c r="W45" s="234"/>
      <c r="X45" s="234"/>
      <c r="Y45" s="234"/>
      <c r="Z45" s="234"/>
      <c r="AA45" s="234"/>
      <c r="AB45" s="211"/>
      <c r="AC45" s="234"/>
      <c r="AD45" s="234"/>
      <c r="AE45" s="982"/>
      <c r="AF45" s="234"/>
      <c r="AG45" s="234"/>
      <c r="AH45" s="234"/>
      <c r="AI45" s="706"/>
      <c r="AJ45" s="982">
        <v>11.2</v>
      </c>
      <c r="AK45" s="787"/>
      <c r="AL45" s="234"/>
      <c r="AM45" s="211"/>
      <c r="AN45" s="743"/>
      <c r="AO45" s="742"/>
      <c r="AP45" s="234"/>
      <c r="AQ45" s="234"/>
      <c r="AR45" s="211"/>
      <c r="AS45" s="743"/>
      <c r="AT45" s="768"/>
      <c r="AU45" s="768"/>
      <c r="AV45" s="720"/>
      <c r="AW45" s="234"/>
      <c r="AX45" s="211"/>
      <c r="AY45" s="234"/>
      <c r="AZ45" s="742"/>
      <c r="BA45" s="234"/>
      <c r="BB45" s="234"/>
      <c r="BC45" s="211"/>
      <c r="BD45" s="743"/>
      <c r="BE45" s="218"/>
      <c r="BF45" s="218"/>
      <c r="BG45" s="218"/>
    </row>
    <row r="46" spans="1:59" s="80" customFormat="1" ht="18.75" hidden="1">
      <c r="A46" s="193"/>
      <c r="B46" s="235" t="s">
        <v>175</v>
      </c>
      <c r="C46" s="181"/>
      <c r="D46" s="123"/>
      <c r="E46" s="123"/>
      <c r="F46" s="135"/>
      <c r="G46" s="984">
        <v>1.461</v>
      </c>
      <c r="H46" s="234"/>
      <c r="I46" s="234"/>
      <c r="J46" s="211"/>
      <c r="K46" s="234"/>
      <c r="L46" s="982">
        <v>3.341</v>
      </c>
      <c r="M46" s="982">
        <v>52.8</v>
      </c>
      <c r="N46" s="314">
        <v>0</v>
      </c>
      <c r="O46" s="234"/>
      <c r="P46" s="211"/>
      <c r="Q46" s="234"/>
      <c r="R46" s="234"/>
      <c r="S46" s="234"/>
      <c r="T46" s="211"/>
      <c r="U46" s="234"/>
      <c r="V46" s="234"/>
      <c r="W46" s="234"/>
      <c r="X46" s="234"/>
      <c r="Y46" s="234"/>
      <c r="Z46" s="234"/>
      <c r="AA46" s="234"/>
      <c r="AB46" s="211"/>
      <c r="AC46" s="234"/>
      <c r="AD46" s="234"/>
      <c r="AE46" s="982"/>
      <c r="AF46" s="234"/>
      <c r="AG46" s="234"/>
      <c r="AH46" s="234"/>
      <c r="AI46" s="706"/>
      <c r="AJ46" s="982">
        <v>19</v>
      </c>
      <c r="AK46" s="787"/>
      <c r="AL46" s="234"/>
      <c r="AM46" s="211"/>
      <c r="AN46" s="743"/>
      <c r="AO46" s="742"/>
      <c r="AP46" s="234"/>
      <c r="AQ46" s="234"/>
      <c r="AR46" s="211"/>
      <c r="AS46" s="743"/>
      <c r="AT46" s="768"/>
      <c r="AU46" s="768"/>
      <c r="AV46" s="720"/>
      <c r="AW46" s="234"/>
      <c r="AX46" s="211"/>
      <c r="AY46" s="234"/>
      <c r="AZ46" s="742">
        <v>25</v>
      </c>
      <c r="BA46" s="234"/>
      <c r="BB46" s="234"/>
      <c r="BC46" s="211"/>
      <c r="BD46" s="743"/>
      <c r="BE46" s="218"/>
      <c r="BF46" s="218"/>
      <c r="BG46" s="218"/>
    </row>
    <row r="47" spans="1:59" s="10" customFormat="1" ht="22.5" customHeight="1" hidden="1">
      <c r="A47" s="332" t="s">
        <v>48</v>
      </c>
      <c r="B47" s="343" t="s">
        <v>49</v>
      </c>
      <c r="C47" s="344" t="s">
        <v>3</v>
      </c>
      <c r="D47" s="345">
        <v>191.069</v>
      </c>
      <c r="E47" s="345">
        <v>293.81</v>
      </c>
      <c r="F47" s="345">
        <v>323.87</v>
      </c>
      <c r="G47" s="134">
        <v>11.97</v>
      </c>
      <c r="H47" s="345">
        <v>303.01985988571437</v>
      </c>
      <c r="I47" s="345">
        <v>149.30028571428574</v>
      </c>
      <c r="J47" s="345"/>
      <c r="K47" s="345">
        <v>153.719574171429</v>
      </c>
      <c r="L47" s="134">
        <v>380.453</v>
      </c>
      <c r="M47" s="134">
        <v>102.38</v>
      </c>
      <c r="N47" s="345">
        <v>72.79635</v>
      </c>
      <c r="O47" s="345">
        <v>46.115</v>
      </c>
      <c r="P47" s="346"/>
      <c r="Q47" s="345">
        <v>26.681350000000002</v>
      </c>
      <c r="R47" s="345">
        <v>54.15246796</v>
      </c>
      <c r="S47" s="345">
        <v>26.681350000000002</v>
      </c>
      <c r="T47" s="345"/>
      <c r="U47" s="345">
        <v>27.471117960000004</v>
      </c>
      <c r="V47" s="345">
        <v>488.315</v>
      </c>
      <c r="W47" s="350">
        <v>53.888322595000005</v>
      </c>
      <c r="X47" s="350">
        <v>26.681350000000002</v>
      </c>
      <c r="Y47" s="350">
        <v>27.206972595000003</v>
      </c>
      <c r="Z47" s="220">
        <v>55.75538101161601</v>
      </c>
      <c r="AA47" s="220">
        <v>27.471117960000004</v>
      </c>
      <c r="AB47" s="215"/>
      <c r="AC47" s="220">
        <v>28.284263051616005</v>
      </c>
      <c r="AD47" s="220">
        <v>60</v>
      </c>
      <c r="AE47" s="981"/>
      <c r="AF47" s="220">
        <v>55.270019186335816</v>
      </c>
      <c r="AG47" s="220">
        <v>27.206972595000003</v>
      </c>
      <c r="AH47" s="220">
        <v>28.063046591335812</v>
      </c>
      <c r="AI47" s="704"/>
      <c r="AJ47" s="981">
        <v>186</v>
      </c>
      <c r="AK47" s="784">
        <v>57.40574028955985</v>
      </c>
      <c r="AL47" s="220">
        <v>28.284263051616005</v>
      </c>
      <c r="AM47" s="215"/>
      <c r="AN47" s="740">
        <v>29.121477237943843</v>
      </c>
      <c r="AO47" s="738"/>
      <c r="AP47" s="220"/>
      <c r="AQ47" s="220"/>
      <c r="AR47" s="963"/>
      <c r="AS47" s="740"/>
      <c r="AT47" s="766"/>
      <c r="AU47" s="766"/>
      <c r="AV47" s="718">
        <v>59.10495020213082</v>
      </c>
      <c r="AW47" s="220">
        <v>29.121477237943843</v>
      </c>
      <c r="AX47" s="215"/>
      <c r="AY47" s="220">
        <v>29.98347296418698</v>
      </c>
      <c r="AZ47" s="738">
        <v>300</v>
      </c>
      <c r="BA47" s="220"/>
      <c r="BB47" s="220"/>
      <c r="BC47" s="963"/>
      <c r="BD47" s="740"/>
      <c r="BE47" s="1091"/>
      <c r="BF47" s="1091"/>
      <c r="BG47" s="1091"/>
    </row>
    <row r="48" spans="1:59" ht="0.75" customHeight="1" hidden="1">
      <c r="A48" s="153" t="s">
        <v>50</v>
      </c>
      <c r="B48" s="173" t="s">
        <v>118</v>
      </c>
      <c r="C48" s="179" t="s">
        <v>22</v>
      </c>
      <c r="D48" s="113"/>
      <c r="E48" s="113"/>
      <c r="F48" s="113"/>
      <c r="G48" s="124"/>
      <c r="H48" s="121"/>
      <c r="I48" s="121"/>
      <c r="J48" s="211"/>
      <c r="K48" s="121"/>
      <c r="L48" s="126"/>
      <c r="M48" s="126"/>
      <c r="N48" s="121"/>
      <c r="O48" s="121"/>
      <c r="P48" s="211"/>
      <c r="Q48" s="121"/>
      <c r="R48" s="121"/>
      <c r="S48" s="121"/>
      <c r="T48" s="211"/>
      <c r="U48" s="121"/>
      <c r="V48" s="121"/>
      <c r="W48" s="121"/>
      <c r="X48" s="121"/>
      <c r="Y48" s="121"/>
      <c r="Z48" s="121"/>
      <c r="AA48" s="121"/>
      <c r="AB48" s="211"/>
      <c r="AC48" s="121"/>
      <c r="AD48" s="121"/>
      <c r="AE48" s="126"/>
      <c r="AF48" s="121"/>
      <c r="AG48" s="121"/>
      <c r="AH48" s="121"/>
      <c r="AI48" s="702"/>
      <c r="AJ48" s="124">
        <v>186</v>
      </c>
      <c r="AK48" s="782"/>
      <c r="AL48" s="121"/>
      <c r="AM48" s="211"/>
      <c r="AN48" s="737"/>
      <c r="AO48" s="736"/>
      <c r="AP48" s="121"/>
      <c r="AQ48" s="121"/>
      <c r="AR48" s="118"/>
      <c r="AS48" s="737"/>
      <c r="AT48" s="764"/>
      <c r="AU48" s="764"/>
      <c r="AV48" s="716"/>
      <c r="AW48" s="121"/>
      <c r="AX48" s="211"/>
      <c r="AY48" s="121"/>
      <c r="AZ48" s="736"/>
      <c r="BA48" s="121"/>
      <c r="BB48" s="121"/>
      <c r="BC48" s="118"/>
      <c r="BD48" s="737"/>
      <c r="BE48" s="33"/>
      <c r="BF48" s="33"/>
      <c r="BG48" s="33"/>
    </row>
    <row r="49" spans="1:59" ht="18" customHeight="1" hidden="1">
      <c r="A49" s="193"/>
      <c r="B49" s="68" t="s">
        <v>51</v>
      </c>
      <c r="C49" s="181" t="s">
        <v>22</v>
      </c>
      <c r="D49" s="113"/>
      <c r="E49" s="113"/>
      <c r="F49" s="113"/>
      <c r="G49" s="124"/>
      <c r="H49" s="121"/>
      <c r="I49" s="121"/>
      <c r="J49" s="211"/>
      <c r="K49" s="121"/>
      <c r="L49" s="126"/>
      <c r="M49" s="126"/>
      <c r="N49" s="121"/>
      <c r="O49" s="121"/>
      <c r="P49" s="211"/>
      <c r="Q49" s="121"/>
      <c r="R49" s="121"/>
      <c r="S49" s="121"/>
      <c r="T49" s="211"/>
      <c r="U49" s="121"/>
      <c r="V49" s="121"/>
      <c r="W49" s="121"/>
      <c r="X49" s="121"/>
      <c r="Y49" s="121"/>
      <c r="Z49" s="121"/>
      <c r="AA49" s="121"/>
      <c r="AB49" s="211"/>
      <c r="AC49" s="121"/>
      <c r="AD49" s="121"/>
      <c r="AE49" s="126"/>
      <c r="AF49" s="121"/>
      <c r="AG49" s="121"/>
      <c r="AH49" s="121"/>
      <c r="AI49" s="702"/>
      <c r="AJ49" s="126"/>
      <c r="AK49" s="782"/>
      <c r="AL49" s="121"/>
      <c r="AM49" s="211"/>
      <c r="AN49" s="737"/>
      <c r="AO49" s="736"/>
      <c r="AP49" s="121"/>
      <c r="AQ49" s="121"/>
      <c r="AR49" s="118"/>
      <c r="AS49" s="737"/>
      <c r="AT49" s="764"/>
      <c r="AU49" s="764"/>
      <c r="AV49" s="716"/>
      <c r="AW49" s="121"/>
      <c r="AX49" s="211"/>
      <c r="AY49" s="121"/>
      <c r="AZ49" s="736"/>
      <c r="BA49" s="121"/>
      <c r="BB49" s="121"/>
      <c r="BC49" s="118"/>
      <c r="BD49" s="737"/>
      <c r="BE49" s="33"/>
      <c r="BF49" s="33"/>
      <c r="BG49" s="33"/>
    </row>
    <row r="50" spans="1:59" ht="18.75" customHeight="1" hidden="1">
      <c r="A50" s="193"/>
      <c r="B50" s="68" t="s">
        <v>52</v>
      </c>
      <c r="C50" s="181" t="s">
        <v>22</v>
      </c>
      <c r="D50" s="113" t="e">
        <v>#DIV/0!</v>
      </c>
      <c r="E50" s="113"/>
      <c r="F50" s="113"/>
      <c r="G50" s="124"/>
      <c r="H50" s="121"/>
      <c r="I50" s="121"/>
      <c r="J50" s="211"/>
      <c r="K50" s="121"/>
      <c r="L50" s="126"/>
      <c r="M50" s="126"/>
      <c r="N50" s="121"/>
      <c r="O50" s="121"/>
      <c r="P50" s="211"/>
      <c r="Q50" s="121"/>
      <c r="R50" s="121"/>
      <c r="S50" s="121"/>
      <c r="T50" s="211"/>
      <c r="U50" s="121"/>
      <c r="V50" s="121"/>
      <c r="W50" s="121"/>
      <c r="X50" s="121"/>
      <c r="Y50" s="121"/>
      <c r="Z50" s="121"/>
      <c r="AA50" s="121"/>
      <c r="AB50" s="211"/>
      <c r="AC50" s="121"/>
      <c r="AD50" s="121"/>
      <c r="AE50" s="126"/>
      <c r="AF50" s="121"/>
      <c r="AG50" s="121"/>
      <c r="AH50" s="121"/>
      <c r="AI50" s="702"/>
      <c r="AJ50" s="126"/>
      <c r="AK50" s="782"/>
      <c r="AL50" s="121"/>
      <c r="AM50" s="211"/>
      <c r="AN50" s="737"/>
      <c r="AO50" s="736"/>
      <c r="AP50" s="121"/>
      <c r="AQ50" s="121"/>
      <c r="AR50" s="118"/>
      <c r="AS50" s="737"/>
      <c r="AT50" s="764"/>
      <c r="AU50" s="764"/>
      <c r="AV50" s="716"/>
      <c r="AW50" s="121"/>
      <c r="AX50" s="211"/>
      <c r="AY50" s="121"/>
      <c r="AZ50" s="736"/>
      <c r="BA50" s="121"/>
      <c r="BB50" s="121"/>
      <c r="BC50" s="118"/>
      <c r="BD50" s="737"/>
      <c r="BE50" s="33"/>
      <c r="BF50" s="33"/>
      <c r="BG50" s="33"/>
    </row>
    <row r="51" spans="1:59" ht="18.75" customHeight="1" hidden="1">
      <c r="A51" s="158" t="s">
        <v>53</v>
      </c>
      <c r="B51" s="198" t="s">
        <v>119</v>
      </c>
      <c r="C51" s="179" t="s">
        <v>22</v>
      </c>
      <c r="D51" s="113"/>
      <c r="E51" s="113"/>
      <c r="F51" s="113"/>
      <c r="G51" s="124"/>
      <c r="H51" s="121"/>
      <c r="I51" s="121"/>
      <c r="J51" s="211"/>
      <c r="K51" s="121"/>
      <c r="L51" s="126"/>
      <c r="M51" s="126"/>
      <c r="N51" s="121"/>
      <c r="O51" s="121"/>
      <c r="P51" s="211"/>
      <c r="Q51" s="121"/>
      <c r="R51" s="121"/>
      <c r="S51" s="121"/>
      <c r="T51" s="211"/>
      <c r="U51" s="121"/>
      <c r="V51" s="121"/>
      <c r="W51" s="121"/>
      <c r="X51" s="121"/>
      <c r="Y51" s="121"/>
      <c r="Z51" s="121"/>
      <c r="AA51" s="121"/>
      <c r="AB51" s="211"/>
      <c r="AC51" s="121"/>
      <c r="AD51" s="121"/>
      <c r="AE51" s="126"/>
      <c r="AF51" s="121"/>
      <c r="AG51" s="121"/>
      <c r="AH51" s="121"/>
      <c r="AI51" s="702"/>
      <c r="AJ51" s="126"/>
      <c r="AK51" s="782"/>
      <c r="AL51" s="121"/>
      <c r="AM51" s="211"/>
      <c r="AN51" s="737"/>
      <c r="AO51" s="736"/>
      <c r="AP51" s="121"/>
      <c r="AQ51" s="121"/>
      <c r="AR51" s="118"/>
      <c r="AS51" s="737"/>
      <c r="AT51" s="764"/>
      <c r="AU51" s="764"/>
      <c r="AV51" s="716"/>
      <c r="AW51" s="121"/>
      <c r="AX51" s="211"/>
      <c r="AY51" s="121"/>
      <c r="AZ51" s="736"/>
      <c r="BA51" s="121"/>
      <c r="BB51" s="121"/>
      <c r="BC51" s="118"/>
      <c r="BD51" s="737"/>
      <c r="BE51" s="33"/>
      <c r="BF51" s="33"/>
      <c r="BG51" s="33"/>
    </row>
    <row r="52" spans="1:59" ht="18.75" hidden="1">
      <c r="A52" s="168" t="s">
        <v>54</v>
      </c>
      <c r="B52" s="173" t="s">
        <v>55</v>
      </c>
      <c r="C52" s="180" t="s">
        <v>22</v>
      </c>
      <c r="D52" s="113"/>
      <c r="E52" s="113"/>
      <c r="F52" s="113"/>
      <c r="G52" s="124">
        <v>11.97</v>
      </c>
      <c r="H52" s="121"/>
      <c r="I52" s="121"/>
      <c r="J52" s="211"/>
      <c r="K52" s="121"/>
      <c r="L52" s="126">
        <v>135.603</v>
      </c>
      <c r="M52" s="126">
        <v>19.37</v>
      </c>
      <c r="N52" s="112">
        <v>12.73635</v>
      </c>
      <c r="O52" s="112">
        <v>6.225</v>
      </c>
      <c r="P52" s="211"/>
      <c r="Q52" s="112">
        <v>6.51135</v>
      </c>
      <c r="R52" s="112">
        <v>13.21543596</v>
      </c>
      <c r="S52" s="112">
        <v>6.51135</v>
      </c>
      <c r="T52" s="211"/>
      <c r="U52" s="112">
        <v>6.7040859600000005</v>
      </c>
      <c r="V52" s="112">
        <v>138.315</v>
      </c>
      <c r="W52" s="112">
        <v>13.150973595</v>
      </c>
      <c r="X52" s="112">
        <v>6.51135</v>
      </c>
      <c r="Y52" s="112">
        <v>6.639623595000001</v>
      </c>
      <c r="Z52" s="112">
        <v>13.606612864416</v>
      </c>
      <c r="AA52" s="112">
        <v>6.7040859600000005</v>
      </c>
      <c r="AB52" s="211"/>
      <c r="AC52" s="112">
        <v>6.902526904416001</v>
      </c>
      <c r="AD52" s="112">
        <v>20</v>
      </c>
      <c r="AE52" s="124"/>
      <c r="AF52" s="112">
        <v>13.488164557975802</v>
      </c>
      <c r="AG52" s="112">
        <v>6.639623595000001</v>
      </c>
      <c r="AH52" s="112">
        <v>6.848540962975801</v>
      </c>
      <c r="AI52" s="700"/>
      <c r="AJ52" s="124"/>
      <c r="AK52" s="786">
        <v>14.009368605202717</v>
      </c>
      <c r="AL52" s="112">
        <v>6.902526904416001</v>
      </c>
      <c r="AM52" s="211"/>
      <c r="AN52" s="733">
        <v>7.106841700786715</v>
      </c>
      <c r="AO52" s="731"/>
      <c r="AP52" s="349">
        <v>13.953533552760172</v>
      </c>
      <c r="AQ52" s="349">
        <v>6.848540962975801</v>
      </c>
      <c r="AR52" s="1064"/>
      <c r="AS52" s="1065">
        <v>7.104992589784371</v>
      </c>
      <c r="AT52" s="762"/>
      <c r="AU52" s="762"/>
      <c r="AV52" s="714">
        <v>14.424045915916718</v>
      </c>
      <c r="AW52" s="112">
        <v>7.106841700786715</v>
      </c>
      <c r="AX52" s="211"/>
      <c r="AY52" s="112">
        <v>7.317204215130002</v>
      </c>
      <c r="AZ52" s="731">
        <v>85</v>
      </c>
      <c r="BA52" s="349"/>
      <c r="BB52" s="349"/>
      <c r="BC52" s="1064"/>
      <c r="BD52" s="1065"/>
      <c r="BE52" s="33"/>
      <c r="BF52" s="33"/>
      <c r="BG52" s="33"/>
    </row>
    <row r="53" spans="1:59" ht="36" customHeight="1" hidden="1">
      <c r="A53" s="168" t="s">
        <v>56</v>
      </c>
      <c r="B53" s="173" t="s">
        <v>123</v>
      </c>
      <c r="C53" s="180" t="s">
        <v>22</v>
      </c>
      <c r="D53" s="113">
        <v>191.069</v>
      </c>
      <c r="E53" s="113">
        <v>293.81</v>
      </c>
      <c r="F53" s="113">
        <v>323.87</v>
      </c>
      <c r="G53" s="124"/>
      <c r="H53" s="121"/>
      <c r="I53" s="121"/>
      <c r="J53" s="211"/>
      <c r="K53" s="121"/>
      <c r="L53" s="126">
        <v>244.85</v>
      </c>
      <c r="M53" s="126">
        <v>83.02</v>
      </c>
      <c r="N53" s="112">
        <v>60.06</v>
      </c>
      <c r="O53" s="121">
        <v>39.89</v>
      </c>
      <c r="P53" s="211"/>
      <c r="Q53" s="112">
        <v>20.17</v>
      </c>
      <c r="R53" s="112">
        <v>40.937032</v>
      </c>
      <c r="S53" s="112">
        <v>20.17</v>
      </c>
      <c r="T53" s="211"/>
      <c r="U53" s="112">
        <v>20.767032000000004</v>
      </c>
      <c r="V53" s="112">
        <v>350</v>
      </c>
      <c r="W53" s="112">
        <v>40.73734900000001</v>
      </c>
      <c r="X53" s="112">
        <v>20.17</v>
      </c>
      <c r="Y53" s="112">
        <v>20.567349000000004</v>
      </c>
      <c r="Z53" s="112">
        <v>42.14876814720001</v>
      </c>
      <c r="AA53" s="112">
        <v>20.767032000000004</v>
      </c>
      <c r="AB53" s="211"/>
      <c r="AC53" s="112">
        <v>21.381736147200005</v>
      </c>
      <c r="AD53" s="112">
        <v>40</v>
      </c>
      <c r="AE53" s="124"/>
      <c r="AF53" s="112">
        <v>41.781854628360016</v>
      </c>
      <c r="AG53" s="112">
        <v>20.567349000000004</v>
      </c>
      <c r="AH53" s="112">
        <v>21.214505628360012</v>
      </c>
      <c r="AI53" s="700"/>
      <c r="AJ53" s="124">
        <v>186</v>
      </c>
      <c r="AK53" s="786">
        <v>43.396371684357135</v>
      </c>
      <c r="AL53" s="112">
        <v>21.381736147200005</v>
      </c>
      <c r="AM53" s="211"/>
      <c r="AN53" s="733">
        <v>22.014635537157126</v>
      </c>
      <c r="AO53" s="731"/>
      <c r="AP53" s="349">
        <v>65.7997954813409</v>
      </c>
      <c r="AQ53" s="349">
        <v>21.214505628360012</v>
      </c>
      <c r="AR53" s="1064"/>
      <c r="AS53" s="1065">
        <v>44.58528985298088</v>
      </c>
      <c r="AT53" s="762"/>
      <c r="AU53" s="762"/>
      <c r="AV53" s="714">
        <v>44.6809042862141</v>
      </c>
      <c r="AW53" s="112">
        <v>22.014635537157126</v>
      </c>
      <c r="AX53" s="211"/>
      <c r="AY53" s="121">
        <v>22.66626874905698</v>
      </c>
      <c r="AZ53" s="731">
        <v>215</v>
      </c>
      <c r="BA53" s="349"/>
      <c r="BB53" s="349"/>
      <c r="BC53" s="1064"/>
      <c r="BD53" s="1065"/>
      <c r="BE53" s="33"/>
      <c r="BF53" s="33"/>
      <c r="BG53" s="33"/>
    </row>
    <row r="54" spans="1:59" s="10" customFormat="1" ht="21.75" customHeight="1" hidden="1">
      <c r="A54" s="332" t="s">
        <v>57</v>
      </c>
      <c r="B54" s="343" t="s">
        <v>58</v>
      </c>
      <c r="C54" s="344" t="s">
        <v>3</v>
      </c>
      <c r="D54" s="345">
        <v>75.661</v>
      </c>
      <c r="E54" s="345">
        <v>67.99000000000001</v>
      </c>
      <c r="F54" s="345">
        <v>69.73</v>
      </c>
      <c r="G54" s="134">
        <v>64.427</v>
      </c>
      <c r="H54" s="345">
        <v>55.863278688</v>
      </c>
      <c r="I54" s="345">
        <v>27.52428</v>
      </c>
      <c r="J54" s="345"/>
      <c r="K54" s="345">
        <v>28.338998688000004</v>
      </c>
      <c r="L54" s="134">
        <v>87.138</v>
      </c>
      <c r="M54" s="134">
        <v>79.57000000000001</v>
      </c>
      <c r="N54" s="345">
        <v>79.573846308</v>
      </c>
      <c r="O54" s="345">
        <v>38.892398</v>
      </c>
      <c r="P54" s="346">
        <v>1.046</v>
      </c>
      <c r="Q54" s="345">
        <v>40.68144830800001</v>
      </c>
      <c r="R54" s="345">
        <v>82.56706748591681</v>
      </c>
      <c r="S54" s="345">
        <v>40.68144830800001</v>
      </c>
      <c r="T54" s="345"/>
      <c r="U54" s="345">
        <v>41.88561917791681</v>
      </c>
      <c r="V54" s="345">
        <v>67.89699999999999</v>
      </c>
      <c r="W54" s="345">
        <v>82.16432114766761</v>
      </c>
      <c r="X54" s="345">
        <v>40.68144830800001</v>
      </c>
      <c r="Y54" s="345">
        <v>41.48287283966761</v>
      </c>
      <c r="Z54" s="220">
        <v>85.01105268349995</v>
      </c>
      <c r="AA54" s="220">
        <v>41.88561917791681</v>
      </c>
      <c r="AB54" s="215"/>
      <c r="AC54" s="220">
        <v>43.125433505583146</v>
      </c>
      <c r="AD54" s="220">
        <v>84.58000000000001</v>
      </c>
      <c r="AE54" s="981"/>
      <c r="AF54" s="220">
        <v>84.27101434189382</v>
      </c>
      <c r="AG54" s="220">
        <v>41.48287283966761</v>
      </c>
      <c r="AH54" s="220">
        <v>42.78814150222621</v>
      </c>
      <c r="AI54" s="704"/>
      <c r="AJ54" s="981">
        <v>84.74</v>
      </c>
      <c r="AK54" s="784">
        <v>87.52737984293155</v>
      </c>
      <c r="AL54" s="220">
        <v>43.125433505583146</v>
      </c>
      <c r="AM54" s="215"/>
      <c r="AN54" s="740">
        <v>44.40194633734841</v>
      </c>
      <c r="AO54" s="738"/>
      <c r="AP54" s="220"/>
      <c r="AQ54" s="220"/>
      <c r="AR54" s="963"/>
      <c r="AS54" s="740"/>
      <c r="AT54" s="766"/>
      <c r="AU54" s="766"/>
      <c r="AV54" s="718">
        <v>90.073558350832</v>
      </c>
      <c r="AW54" s="220">
        <v>44.379955829144656</v>
      </c>
      <c r="AX54" s="215"/>
      <c r="AY54" s="220">
        <v>45.69360252168734</v>
      </c>
      <c r="AZ54" s="738">
        <v>97.88000000000001</v>
      </c>
      <c r="BA54" s="220"/>
      <c r="BB54" s="220"/>
      <c r="BC54" s="963"/>
      <c r="BD54" s="740"/>
      <c r="BE54" s="1091"/>
      <c r="BF54" s="1091"/>
      <c r="BG54" s="1091"/>
    </row>
    <row r="55" spans="1:59" ht="21.75" customHeight="1" hidden="1">
      <c r="A55" s="168" t="s">
        <v>59</v>
      </c>
      <c r="B55" s="203" t="s">
        <v>120</v>
      </c>
      <c r="C55" s="178" t="s">
        <v>3</v>
      </c>
      <c r="D55" s="112">
        <v>61.121</v>
      </c>
      <c r="E55" s="113">
        <v>52.15</v>
      </c>
      <c r="F55" s="112">
        <v>53.6</v>
      </c>
      <c r="G55" s="124">
        <v>53.473</v>
      </c>
      <c r="H55" s="112">
        <v>42.905744</v>
      </c>
      <c r="I55" s="112">
        <v>21.14</v>
      </c>
      <c r="J55" s="211"/>
      <c r="K55" s="112">
        <v>21.765744</v>
      </c>
      <c r="L55" s="124">
        <v>70.775</v>
      </c>
      <c r="M55" s="124">
        <v>65.06</v>
      </c>
      <c r="N55" s="112">
        <v>65.060754</v>
      </c>
      <c r="O55" s="112">
        <v>31.799</v>
      </c>
      <c r="P55" s="115"/>
      <c r="Q55" s="112">
        <v>33.261754</v>
      </c>
      <c r="R55" s="112">
        <v>67.5080559184</v>
      </c>
      <c r="S55" s="112">
        <v>33.261754</v>
      </c>
      <c r="T55" s="211"/>
      <c r="U55" s="112">
        <v>34.24630191840001</v>
      </c>
      <c r="V55" s="112">
        <v>55.453</v>
      </c>
      <c r="W55" s="112">
        <v>67.17876455380001</v>
      </c>
      <c r="X55" s="112">
        <v>33.261754</v>
      </c>
      <c r="Y55" s="112">
        <v>33.917010553800004</v>
      </c>
      <c r="Z55" s="112">
        <v>69.50629437358467</v>
      </c>
      <c r="AA55" s="112">
        <v>34.24630191840001</v>
      </c>
      <c r="AB55" s="211"/>
      <c r="AC55" s="112">
        <v>35.25999245518465</v>
      </c>
      <c r="AD55" s="112">
        <v>69.2</v>
      </c>
      <c r="AE55" s="124"/>
      <c r="AF55" s="112">
        <v>68.90122807695944</v>
      </c>
      <c r="AG55" s="112">
        <v>33.917010553800004</v>
      </c>
      <c r="AH55" s="112">
        <v>34.98421752315944</v>
      </c>
      <c r="AI55" s="700"/>
      <c r="AJ55" s="124">
        <v>69.5</v>
      </c>
      <c r="AK55" s="786">
        <v>71.56368068704276</v>
      </c>
      <c r="AL55" s="112">
        <v>35.25999245518465</v>
      </c>
      <c r="AM55" s="211"/>
      <c r="AN55" s="733">
        <v>36.30368823185812</v>
      </c>
      <c r="AO55" s="731"/>
      <c r="AP55" s="349">
        <v>71.2784599910395</v>
      </c>
      <c r="AQ55" s="349">
        <v>34.98421752315944</v>
      </c>
      <c r="AR55" s="1064"/>
      <c r="AS55" s="1065">
        <v>36.29424246788006</v>
      </c>
      <c r="AT55" s="762"/>
      <c r="AU55" s="762"/>
      <c r="AV55" s="714">
        <v>73.68196563537924</v>
      </c>
      <c r="AW55" s="112">
        <v>36.30368823185812</v>
      </c>
      <c r="AX55" s="211"/>
      <c r="AY55" s="112">
        <v>37.37827740352112</v>
      </c>
      <c r="AZ55" s="731">
        <v>79.93</v>
      </c>
      <c r="BA55" s="349"/>
      <c r="BB55" s="349"/>
      <c r="BC55" s="1064"/>
      <c r="BD55" s="1065"/>
      <c r="BE55" s="33"/>
      <c r="BF55" s="33"/>
      <c r="BG55" s="33"/>
    </row>
    <row r="56" spans="1:59" ht="21.75" customHeight="1" hidden="1">
      <c r="A56" s="158"/>
      <c r="B56" s="68" t="s">
        <v>8</v>
      </c>
      <c r="C56" s="179" t="s">
        <v>22</v>
      </c>
      <c r="D56" s="112">
        <v>0.17</v>
      </c>
      <c r="E56" s="113">
        <v>0.13</v>
      </c>
      <c r="F56" s="112"/>
      <c r="G56" s="124">
        <v>0.2</v>
      </c>
      <c r="H56" s="121">
        <v>0.13</v>
      </c>
      <c r="I56" s="121">
        <v>0.13</v>
      </c>
      <c r="J56" s="211"/>
      <c r="K56" s="121">
        <v>0.13</v>
      </c>
      <c r="L56" s="126"/>
      <c r="M56" s="126">
        <v>0.2</v>
      </c>
      <c r="N56" s="121">
        <v>0.2</v>
      </c>
      <c r="O56" s="121">
        <v>0.2</v>
      </c>
      <c r="P56" s="211"/>
      <c r="Q56" s="121">
        <v>0.2</v>
      </c>
      <c r="R56" s="121"/>
      <c r="S56" s="121"/>
      <c r="T56" s="211"/>
      <c r="U56" s="121"/>
      <c r="V56" s="121"/>
      <c r="W56" s="121">
        <v>0.2</v>
      </c>
      <c r="X56" s="121">
        <v>0.2</v>
      </c>
      <c r="Y56" s="121">
        <v>0.2</v>
      </c>
      <c r="Z56" s="121"/>
      <c r="AA56" s="121"/>
      <c r="AB56" s="211"/>
      <c r="AC56" s="121"/>
      <c r="AD56" s="121">
        <v>0.2</v>
      </c>
      <c r="AE56" s="126"/>
      <c r="AF56" s="121"/>
      <c r="AG56" s="121"/>
      <c r="AH56" s="121"/>
      <c r="AI56" s="702"/>
      <c r="AJ56" s="126"/>
      <c r="AK56" s="782"/>
      <c r="AL56" s="121"/>
      <c r="AM56" s="211"/>
      <c r="AN56" s="737"/>
      <c r="AO56" s="736"/>
      <c r="AP56" s="121"/>
      <c r="AQ56" s="121"/>
      <c r="AR56" s="118"/>
      <c r="AS56" s="737"/>
      <c r="AT56" s="764"/>
      <c r="AU56" s="764"/>
      <c r="AV56" s="716"/>
      <c r="AW56" s="121"/>
      <c r="AX56" s="211"/>
      <c r="AY56" s="121"/>
      <c r="AZ56" s="736"/>
      <c r="BA56" s="121"/>
      <c r="BB56" s="121"/>
      <c r="BC56" s="118"/>
      <c r="BD56" s="737"/>
      <c r="BE56" s="33"/>
      <c r="BF56" s="33"/>
      <c r="BG56" s="33"/>
    </row>
    <row r="57" spans="1:59" ht="21.75" customHeight="1" hidden="1">
      <c r="A57" s="194"/>
      <c r="B57" s="31" t="s">
        <v>60</v>
      </c>
      <c r="C57" s="182" t="s">
        <v>22</v>
      </c>
      <c r="D57" s="135">
        <v>29961.27450980392</v>
      </c>
      <c r="E57" s="123">
        <v>33429.48717948717</v>
      </c>
      <c r="F57" s="135"/>
      <c r="G57" s="1050">
        <v>22280.416666666664</v>
      </c>
      <c r="H57" s="232"/>
      <c r="I57" s="135">
        <v>28158.98</v>
      </c>
      <c r="J57" s="274"/>
      <c r="K57" s="135">
        <v>28992.48</v>
      </c>
      <c r="L57" s="984"/>
      <c r="M57" s="984">
        <v>27108.3</v>
      </c>
      <c r="N57" s="231">
        <v>27108.6475</v>
      </c>
      <c r="O57" s="231">
        <v>26499.166666666664</v>
      </c>
      <c r="P57" s="258"/>
      <c r="Q57" s="231">
        <v>27718.12833333333</v>
      </c>
      <c r="R57" s="121"/>
      <c r="S57" s="121"/>
      <c r="T57" s="211"/>
      <c r="U57" s="121"/>
      <c r="V57" s="121"/>
      <c r="W57" s="231">
        <v>27991.15189741667</v>
      </c>
      <c r="X57" s="231">
        <v>27718.128333333338</v>
      </c>
      <c r="Y57" s="231">
        <v>28264.175461500003</v>
      </c>
      <c r="Z57" s="121"/>
      <c r="AA57" s="121"/>
      <c r="AB57" s="211"/>
      <c r="AC57" s="121"/>
      <c r="AD57" s="121">
        <v>28833.3</v>
      </c>
      <c r="AE57" s="126"/>
      <c r="AF57" s="121"/>
      <c r="AG57" s="121"/>
      <c r="AH57" s="121"/>
      <c r="AI57" s="702"/>
      <c r="AJ57" s="126"/>
      <c r="AK57" s="782"/>
      <c r="AL57" s="121"/>
      <c r="AM57" s="211"/>
      <c r="AN57" s="737"/>
      <c r="AO57" s="736"/>
      <c r="AP57" s="121"/>
      <c r="AQ57" s="121"/>
      <c r="AR57" s="118"/>
      <c r="AS57" s="737"/>
      <c r="AT57" s="764"/>
      <c r="AU57" s="764"/>
      <c r="AV57" s="716"/>
      <c r="AW57" s="121"/>
      <c r="AX57" s="211"/>
      <c r="AY57" s="121"/>
      <c r="AZ57" s="736"/>
      <c r="BA57" s="121"/>
      <c r="BB57" s="121"/>
      <c r="BC57" s="118"/>
      <c r="BD57" s="737"/>
      <c r="BE57" s="33"/>
      <c r="BF57" s="33"/>
      <c r="BG57" s="33"/>
    </row>
    <row r="58" spans="1:59" ht="21.75" customHeight="1" hidden="1">
      <c r="A58" s="158" t="s">
        <v>61</v>
      </c>
      <c r="B58" s="199" t="s">
        <v>144</v>
      </c>
      <c r="C58" s="179" t="s">
        <v>22</v>
      </c>
      <c r="D58" s="113">
        <v>11.56</v>
      </c>
      <c r="E58" s="113">
        <v>14.25</v>
      </c>
      <c r="F58" s="113">
        <v>14.24</v>
      </c>
      <c r="G58" s="124">
        <v>9.444</v>
      </c>
      <c r="H58" s="112">
        <v>12.957534688</v>
      </c>
      <c r="I58" s="112">
        <v>6.38428</v>
      </c>
      <c r="J58" s="211"/>
      <c r="K58" s="112">
        <v>6.5732546880000005</v>
      </c>
      <c r="L58" s="124">
        <v>12.74</v>
      </c>
      <c r="M58" s="124">
        <v>13.14</v>
      </c>
      <c r="N58" s="112">
        <v>13.142272307999999</v>
      </c>
      <c r="O58" s="112">
        <v>6.423398</v>
      </c>
      <c r="P58" s="115"/>
      <c r="Q58" s="112">
        <v>6.718874308</v>
      </c>
      <c r="R58" s="112">
        <v>13.636627295516801</v>
      </c>
      <c r="S58" s="112">
        <v>6.718874308</v>
      </c>
      <c r="T58" s="211"/>
      <c r="U58" s="112">
        <v>6.917752987516801</v>
      </c>
      <c r="V58" s="112">
        <v>11.201</v>
      </c>
      <c r="W58" s="112">
        <v>13.570110439867602</v>
      </c>
      <c r="X58" s="112">
        <v>6.718874308</v>
      </c>
      <c r="Y58" s="112">
        <v>6.8512361318676005</v>
      </c>
      <c r="Z58" s="112">
        <v>14.0402714634641</v>
      </c>
      <c r="AA58" s="112">
        <v>6.917752987516801</v>
      </c>
      <c r="AB58" s="211"/>
      <c r="AC58" s="112">
        <v>7.122518475947299</v>
      </c>
      <c r="AD58" s="112">
        <v>13.98</v>
      </c>
      <c r="AE58" s="124"/>
      <c r="AF58" s="112">
        <v>13.918048071545808</v>
      </c>
      <c r="AG58" s="112">
        <v>6.8512361318676005</v>
      </c>
      <c r="AH58" s="112">
        <v>7.066811939678208</v>
      </c>
      <c r="AI58" s="700"/>
      <c r="AJ58" s="124">
        <v>14.04</v>
      </c>
      <c r="AK58" s="786">
        <v>14.455863498782637</v>
      </c>
      <c r="AL58" s="112">
        <v>7.122518475947299</v>
      </c>
      <c r="AM58" s="211"/>
      <c r="AN58" s="733">
        <v>7.333345022835339</v>
      </c>
      <c r="AO58" s="731"/>
      <c r="AP58" s="349">
        <v>14.398248918189973</v>
      </c>
      <c r="AQ58" s="349">
        <v>7.066811939678208</v>
      </c>
      <c r="AR58" s="1064"/>
      <c r="AS58" s="1065">
        <v>7.331436978511765</v>
      </c>
      <c r="AT58" s="762"/>
      <c r="AU58" s="762"/>
      <c r="AV58" s="714">
        <v>14.883757058346605</v>
      </c>
      <c r="AW58" s="112">
        <v>7.333345022835339</v>
      </c>
      <c r="AX58" s="211"/>
      <c r="AY58" s="112">
        <v>7.550412035511266</v>
      </c>
      <c r="AZ58" s="731">
        <v>16.15</v>
      </c>
      <c r="BA58" s="349"/>
      <c r="BB58" s="349"/>
      <c r="BC58" s="1064"/>
      <c r="BD58" s="1065"/>
      <c r="BE58" s="33"/>
      <c r="BF58" s="33"/>
      <c r="BG58" s="33"/>
    </row>
    <row r="59" spans="1:59" ht="21.75" customHeight="1" hidden="1">
      <c r="A59" s="158"/>
      <c r="B59" s="199" t="s">
        <v>174</v>
      </c>
      <c r="C59" s="179"/>
      <c r="D59" s="236">
        <v>0.18913303120040575</v>
      </c>
      <c r="E59" s="236">
        <v>0.27325023969319273</v>
      </c>
      <c r="F59" s="236">
        <v>0.2656716417910448</v>
      </c>
      <c r="G59" s="985">
        <v>0.17661249602603185</v>
      </c>
      <c r="H59" s="236">
        <v>0.30200000000000005</v>
      </c>
      <c r="I59" s="236">
        <v>0.302</v>
      </c>
      <c r="J59" s="211"/>
      <c r="K59" s="236">
        <v>0.302</v>
      </c>
      <c r="L59" s="985"/>
      <c r="M59" s="985"/>
      <c r="N59" s="112"/>
      <c r="O59" s="112"/>
      <c r="P59" s="211"/>
      <c r="Q59" s="112"/>
      <c r="R59" s="112"/>
      <c r="S59" s="112"/>
      <c r="T59" s="211"/>
      <c r="U59" s="112"/>
      <c r="V59" s="112"/>
      <c r="W59" s="112"/>
      <c r="X59" s="112"/>
      <c r="Y59" s="112"/>
      <c r="Z59" s="112"/>
      <c r="AA59" s="112"/>
      <c r="AB59" s="211"/>
      <c r="AC59" s="112"/>
      <c r="AD59" s="112"/>
      <c r="AE59" s="124"/>
      <c r="AF59" s="112"/>
      <c r="AG59" s="112"/>
      <c r="AH59" s="112"/>
      <c r="AI59" s="700"/>
      <c r="AJ59" s="124"/>
      <c r="AK59" s="786"/>
      <c r="AL59" s="112"/>
      <c r="AM59" s="211"/>
      <c r="AN59" s="733"/>
      <c r="AO59" s="731"/>
      <c r="AP59" s="112"/>
      <c r="AQ59" s="112"/>
      <c r="AR59" s="115"/>
      <c r="AS59" s="733"/>
      <c r="AT59" s="762"/>
      <c r="AU59" s="762"/>
      <c r="AV59" s="714"/>
      <c r="AW59" s="112"/>
      <c r="AX59" s="211"/>
      <c r="AY59" s="112"/>
      <c r="AZ59" s="731"/>
      <c r="BA59" s="112"/>
      <c r="BB59" s="112"/>
      <c r="BC59" s="115"/>
      <c r="BD59" s="733"/>
      <c r="BE59" s="33"/>
      <c r="BF59" s="33"/>
      <c r="BG59" s="33"/>
    </row>
    <row r="60" spans="1:59" ht="25.5" customHeight="1" hidden="1" thickBot="1">
      <c r="A60" s="158" t="s">
        <v>62</v>
      </c>
      <c r="B60" s="206" t="s">
        <v>63</v>
      </c>
      <c r="C60" s="183" t="s">
        <v>22</v>
      </c>
      <c r="D60" s="113">
        <v>2.98</v>
      </c>
      <c r="E60" s="113">
        <v>1.59</v>
      </c>
      <c r="F60" s="113">
        <v>1.89</v>
      </c>
      <c r="G60" s="124">
        <v>1.51</v>
      </c>
      <c r="H60" s="121">
        <v>0</v>
      </c>
      <c r="I60" s="121">
        <v>0</v>
      </c>
      <c r="J60" s="211"/>
      <c r="K60" s="121">
        <v>0</v>
      </c>
      <c r="L60" s="126">
        <v>3.623</v>
      </c>
      <c r="M60" s="126">
        <v>1.37</v>
      </c>
      <c r="N60" s="112">
        <v>1.37082</v>
      </c>
      <c r="O60" s="112">
        <v>0.6699999999999999</v>
      </c>
      <c r="P60" s="125"/>
      <c r="Q60" s="112">
        <v>0.70082</v>
      </c>
      <c r="R60" s="112">
        <v>1.422384272</v>
      </c>
      <c r="S60" s="112">
        <v>0.70082</v>
      </c>
      <c r="T60" s="211"/>
      <c r="U60" s="112">
        <v>0.7215642720000001</v>
      </c>
      <c r="V60" s="112">
        <v>1.243</v>
      </c>
      <c r="W60" s="112">
        <v>1.415446154</v>
      </c>
      <c r="X60" s="112">
        <v>0.70082</v>
      </c>
      <c r="Y60" s="112">
        <v>0.7146261540000001</v>
      </c>
      <c r="Z60" s="112">
        <v>1.4644868464512002</v>
      </c>
      <c r="AA60" s="112">
        <v>0.7215642720000001</v>
      </c>
      <c r="AB60" s="211"/>
      <c r="AC60" s="112">
        <v>0.7429225744512001</v>
      </c>
      <c r="AD60" s="112">
        <v>1.4</v>
      </c>
      <c r="AE60" s="124"/>
      <c r="AF60" s="112">
        <v>1.4517381933885602</v>
      </c>
      <c r="AG60" s="112">
        <v>0.7146261540000001</v>
      </c>
      <c r="AH60" s="112">
        <v>0.7371120393885602</v>
      </c>
      <c r="AI60" s="700"/>
      <c r="AJ60" s="124">
        <v>1.2</v>
      </c>
      <c r="AK60" s="786">
        <v>1.5078356571061557</v>
      </c>
      <c r="AL60" s="112">
        <v>0.7429225744512001</v>
      </c>
      <c r="AM60" s="211"/>
      <c r="AN60" s="733">
        <v>0.7649130826549557</v>
      </c>
      <c r="AO60" s="731"/>
      <c r="AP60" s="349">
        <v>1.5018261012609342</v>
      </c>
      <c r="AQ60" s="349">
        <v>0.7371120393885602</v>
      </c>
      <c r="AR60" s="1064"/>
      <c r="AS60" s="1065">
        <v>0.764714061872374</v>
      </c>
      <c r="AT60" s="762"/>
      <c r="AU60" s="762"/>
      <c r="AV60" s="714">
        <v>1.5078356571061557</v>
      </c>
      <c r="AW60" s="112">
        <v>0.7429225744512001</v>
      </c>
      <c r="AX60" s="211"/>
      <c r="AY60" s="112">
        <v>0.7649130826549557</v>
      </c>
      <c r="AZ60" s="731">
        <v>1.8</v>
      </c>
      <c r="BA60" s="349"/>
      <c r="BB60" s="349"/>
      <c r="BC60" s="1064"/>
      <c r="BD60" s="1065"/>
      <c r="BE60" s="33"/>
      <c r="BF60" s="33"/>
      <c r="BG60" s="33"/>
    </row>
    <row r="61" spans="1:59" ht="18.75" hidden="1" outlineLevel="1">
      <c r="A61" s="158"/>
      <c r="B61" s="104" t="s">
        <v>64</v>
      </c>
      <c r="C61" s="180" t="s">
        <v>22</v>
      </c>
      <c r="D61" s="113"/>
      <c r="E61" s="113"/>
      <c r="F61" s="113"/>
      <c r="G61" s="124"/>
      <c r="H61" s="121"/>
      <c r="I61" s="121"/>
      <c r="J61" s="211"/>
      <c r="K61" s="121"/>
      <c r="L61" s="126"/>
      <c r="M61" s="126"/>
      <c r="N61" s="121"/>
      <c r="O61" s="121"/>
      <c r="P61" s="211"/>
      <c r="Q61" s="121"/>
      <c r="R61" s="121"/>
      <c r="S61" s="121"/>
      <c r="T61" s="211"/>
      <c r="U61" s="121"/>
      <c r="V61" s="121"/>
      <c r="W61" s="121"/>
      <c r="X61" s="121"/>
      <c r="Y61" s="121"/>
      <c r="Z61" s="121"/>
      <c r="AA61" s="121"/>
      <c r="AB61" s="211"/>
      <c r="AC61" s="121"/>
      <c r="AD61" s="121"/>
      <c r="AE61" s="126"/>
      <c r="AF61" s="121"/>
      <c r="AG61" s="121"/>
      <c r="AH61" s="121"/>
      <c r="AI61" s="702"/>
      <c r="AJ61" s="126"/>
      <c r="AK61" s="782"/>
      <c r="AL61" s="121"/>
      <c r="AM61" s="211"/>
      <c r="AN61" s="737"/>
      <c r="AO61" s="736"/>
      <c r="AP61" s="121"/>
      <c r="AQ61" s="121"/>
      <c r="AR61" s="118"/>
      <c r="AS61" s="737"/>
      <c r="AT61" s="764"/>
      <c r="AU61" s="764"/>
      <c r="AV61" s="716"/>
      <c r="AW61" s="121"/>
      <c r="AX61" s="211"/>
      <c r="AY61" s="121"/>
      <c r="AZ61" s="736"/>
      <c r="BA61" s="121"/>
      <c r="BB61" s="121"/>
      <c r="BC61" s="118"/>
      <c r="BD61" s="737"/>
      <c r="BE61" s="33"/>
      <c r="BF61" s="33"/>
      <c r="BG61" s="33"/>
    </row>
    <row r="62" spans="1:59" ht="15" customHeight="1" hidden="1" outlineLevel="1">
      <c r="A62" s="158"/>
      <c r="B62" s="104" t="s">
        <v>65</v>
      </c>
      <c r="C62" s="180" t="s">
        <v>22</v>
      </c>
      <c r="D62" s="113"/>
      <c r="E62" s="113"/>
      <c r="F62" s="113"/>
      <c r="G62" s="124"/>
      <c r="H62" s="121"/>
      <c r="I62" s="121"/>
      <c r="J62" s="211"/>
      <c r="K62" s="121"/>
      <c r="L62" s="126"/>
      <c r="M62" s="126"/>
      <c r="N62" s="121"/>
      <c r="O62" s="121"/>
      <c r="P62" s="211"/>
      <c r="Q62" s="121"/>
      <c r="R62" s="121"/>
      <c r="S62" s="121"/>
      <c r="T62" s="211"/>
      <c r="U62" s="121"/>
      <c r="V62" s="121"/>
      <c r="W62" s="121"/>
      <c r="X62" s="121"/>
      <c r="Y62" s="121"/>
      <c r="Z62" s="121"/>
      <c r="AA62" s="121"/>
      <c r="AB62" s="211"/>
      <c r="AC62" s="121"/>
      <c r="AD62" s="121"/>
      <c r="AE62" s="126"/>
      <c r="AF62" s="121"/>
      <c r="AG62" s="121"/>
      <c r="AH62" s="121"/>
      <c r="AI62" s="702"/>
      <c r="AJ62" s="126"/>
      <c r="AK62" s="782"/>
      <c r="AL62" s="121"/>
      <c r="AM62" s="211"/>
      <c r="AN62" s="737"/>
      <c r="AO62" s="736"/>
      <c r="AP62" s="121"/>
      <c r="AQ62" s="121"/>
      <c r="AR62" s="118"/>
      <c r="AS62" s="737"/>
      <c r="AT62" s="764"/>
      <c r="AU62" s="764"/>
      <c r="AV62" s="716"/>
      <c r="AW62" s="121"/>
      <c r="AX62" s="211"/>
      <c r="AY62" s="121"/>
      <c r="AZ62" s="736"/>
      <c r="BA62" s="121"/>
      <c r="BB62" s="121"/>
      <c r="BC62" s="118"/>
      <c r="BD62" s="737"/>
      <c r="BE62" s="33"/>
      <c r="BF62" s="33"/>
      <c r="BG62" s="33"/>
    </row>
    <row r="63" spans="1:59" ht="18" customHeight="1" hidden="1" outlineLevel="1">
      <c r="A63" s="158"/>
      <c r="B63" s="104" t="s">
        <v>66</v>
      </c>
      <c r="C63" s="180" t="s">
        <v>22</v>
      </c>
      <c r="D63" s="113"/>
      <c r="E63" s="113"/>
      <c r="F63" s="113"/>
      <c r="G63" s="124"/>
      <c r="H63" s="121"/>
      <c r="I63" s="121"/>
      <c r="J63" s="211"/>
      <c r="K63" s="121"/>
      <c r="L63" s="126"/>
      <c r="M63" s="126"/>
      <c r="N63" s="121"/>
      <c r="O63" s="121"/>
      <c r="P63" s="211"/>
      <c r="Q63" s="121"/>
      <c r="R63" s="121"/>
      <c r="S63" s="121"/>
      <c r="T63" s="211"/>
      <c r="U63" s="121"/>
      <c r="V63" s="121"/>
      <c r="W63" s="121"/>
      <c r="X63" s="121"/>
      <c r="Y63" s="121"/>
      <c r="Z63" s="121"/>
      <c r="AA63" s="121"/>
      <c r="AB63" s="211"/>
      <c r="AC63" s="121"/>
      <c r="AD63" s="121"/>
      <c r="AE63" s="126"/>
      <c r="AF63" s="121"/>
      <c r="AG63" s="121"/>
      <c r="AH63" s="121"/>
      <c r="AI63" s="702"/>
      <c r="AJ63" s="126"/>
      <c r="AK63" s="782"/>
      <c r="AL63" s="121"/>
      <c r="AM63" s="211"/>
      <c r="AN63" s="737"/>
      <c r="AO63" s="736"/>
      <c r="AP63" s="121"/>
      <c r="AQ63" s="121"/>
      <c r="AR63" s="118"/>
      <c r="AS63" s="737"/>
      <c r="AT63" s="764"/>
      <c r="AU63" s="764"/>
      <c r="AV63" s="716"/>
      <c r="AW63" s="121"/>
      <c r="AX63" s="211"/>
      <c r="AY63" s="121"/>
      <c r="AZ63" s="736"/>
      <c r="BA63" s="121"/>
      <c r="BB63" s="121"/>
      <c r="BC63" s="118"/>
      <c r="BD63" s="737"/>
      <c r="BE63" s="33"/>
      <c r="BF63" s="33"/>
      <c r="BG63" s="33"/>
    </row>
    <row r="64" spans="1:59" ht="19.5" customHeight="1" hidden="1" outlineLevel="1">
      <c r="A64" s="158"/>
      <c r="B64" s="104" t="s">
        <v>67</v>
      </c>
      <c r="C64" s="180" t="s">
        <v>22</v>
      </c>
      <c r="D64" s="113"/>
      <c r="E64" s="113"/>
      <c r="F64" s="113"/>
      <c r="G64" s="124"/>
      <c r="H64" s="121"/>
      <c r="I64" s="121"/>
      <c r="J64" s="211"/>
      <c r="K64" s="121"/>
      <c r="L64" s="126"/>
      <c r="M64" s="126"/>
      <c r="N64" s="121"/>
      <c r="O64" s="121"/>
      <c r="P64" s="211"/>
      <c r="Q64" s="121"/>
      <c r="R64" s="121"/>
      <c r="S64" s="121"/>
      <c r="T64" s="211"/>
      <c r="U64" s="121"/>
      <c r="V64" s="121"/>
      <c r="W64" s="121"/>
      <c r="X64" s="121"/>
      <c r="Y64" s="121"/>
      <c r="Z64" s="121"/>
      <c r="AA64" s="121"/>
      <c r="AB64" s="211"/>
      <c r="AC64" s="121"/>
      <c r="AD64" s="121"/>
      <c r="AE64" s="126"/>
      <c r="AF64" s="121"/>
      <c r="AG64" s="121"/>
      <c r="AH64" s="121"/>
      <c r="AI64" s="702"/>
      <c r="AJ64" s="126"/>
      <c r="AK64" s="782"/>
      <c r="AL64" s="121"/>
      <c r="AM64" s="211"/>
      <c r="AN64" s="737"/>
      <c r="AO64" s="736"/>
      <c r="AP64" s="121"/>
      <c r="AQ64" s="121"/>
      <c r="AR64" s="118"/>
      <c r="AS64" s="737"/>
      <c r="AT64" s="764"/>
      <c r="AU64" s="764"/>
      <c r="AV64" s="716"/>
      <c r="AW64" s="121"/>
      <c r="AX64" s="211"/>
      <c r="AY64" s="121"/>
      <c r="AZ64" s="736"/>
      <c r="BA64" s="121"/>
      <c r="BB64" s="121"/>
      <c r="BC64" s="118"/>
      <c r="BD64" s="737"/>
      <c r="BE64" s="33"/>
      <c r="BF64" s="33"/>
      <c r="BG64" s="33"/>
    </row>
    <row r="65" spans="1:59" ht="15.75" customHeight="1" hidden="1" outlineLevel="1">
      <c r="A65" s="158"/>
      <c r="B65" s="104" t="s">
        <v>68</v>
      </c>
      <c r="C65" s="180" t="s">
        <v>22</v>
      </c>
      <c r="D65" s="113"/>
      <c r="E65" s="113"/>
      <c r="F65" s="113"/>
      <c r="G65" s="124"/>
      <c r="H65" s="121"/>
      <c r="I65" s="121"/>
      <c r="J65" s="211"/>
      <c r="K65" s="121"/>
      <c r="L65" s="126"/>
      <c r="M65" s="126"/>
      <c r="N65" s="121"/>
      <c r="O65" s="121"/>
      <c r="P65" s="211"/>
      <c r="Q65" s="121"/>
      <c r="R65" s="121"/>
      <c r="S65" s="121"/>
      <c r="T65" s="211"/>
      <c r="U65" s="121"/>
      <c r="V65" s="121"/>
      <c r="W65" s="121"/>
      <c r="X65" s="121"/>
      <c r="Y65" s="121"/>
      <c r="Z65" s="121"/>
      <c r="AA65" s="121"/>
      <c r="AB65" s="211"/>
      <c r="AC65" s="121"/>
      <c r="AD65" s="121"/>
      <c r="AE65" s="126"/>
      <c r="AF65" s="121"/>
      <c r="AG65" s="121"/>
      <c r="AH65" s="121"/>
      <c r="AI65" s="702"/>
      <c r="AJ65" s="126"/>
      <c r="AK65" s="782"/>
      <c r="AL65" s="121"/>
      <c r="AM65" s="211"/>
      <c r="AN65" s="737"/>
      <c r="AO65" s="736"/>
      <c r="AP65" s="121"/>
      <c r="AQ65" s="121"/>
      <c r="AR65" s="118"/>
      <c r="AS65" s="737"/>
      <c r="AT65" s="764"/>
      <c r="AU65" s="764"/>
      <c r="AV65" s="716"/>
      <c r="AW65" s="121"/>
      <c r="AX65" s="211"/>
      <c r="AY65" s="121"/>
      <c r="AZ65" s="736"/>
      <c r="BA65" s="121"/>
      <c r="BB65" s="121"/>
      <c r="BC65" s="118"/>
      <c r="BD65" s="737"/>
      <c r="BE65" s="33"/>
      <c r="BF65" s="33"/>
      <c r="BG65" s="33"/>
    </row>
    <row r="66" spans="1:59" ht="17.25" customHeight="1" hidden="1" outlineLevel="1">
      <c r="A66" s="158"/>
      <c r="B66" s="104" t="s">
        <v>69</v>
      </c>
      <c r="C66" s="180" t="s">
        <v>22</v>
      </c>
      <c r="D66" s="113"/>
      <c r="E66" s="113"/>
      <c r="F66" s="113"/>
      <c r="G66" s="124"/>
      <c r="H66" s="121"/>
      <c r="I66" s="121"/>
      <c r="J66" s="211"/>
      <c r="K66" s="121"/>
      <c r="L66" s="126"/>
      <c r="M66" s="126"/>
      <c r="N66" s="121"/>
      <c r="O66" s="121"/>
      <c r="P66" s="211"/>
      <c r="Q66" s="121"/>
      <c r="R66" s="121"/>
      <c r="S66" s="121"/>
      <c r="T66" s="211"/>
      <c r="U66" s="121"/>
      <c r="V66" s="121"/>
      <c r="W66" s="121"/>
      <c r="X66" s="121"/>
      <c r="Y66" s="121"/>
      <c r="Z66" s="121"/>
      <c r="AA66" s="121"/>
      <c r="AB66" s="211"/>
      <c r="AC66" s="121"/>
      <c r="AD66" s="121"/>
      <c r="AE66" s="126"/>
      <c r="AF66" s="121"/>
      <c r="AG66" s="121"/>
      <c r="AH66" s="121"/>
      <c r="AI66" s="702"/>
      <c r="AJ66" s="126"/>
      <c r="AK66" s="782"/>
      <c r="AL66" s="121"/>
      <c r="AM66" s="211"/>
      <c r="AN66" s="737"/>
      <c r="AO66" s="736"/>
      <c r="AP66" s="121"/>
      <c r="AQ66" s="121"/>
      <c r="AR66" s="118"/>
      <c r="AS66" s="737"/>
      <c r="AT66" s="764"/>
      <c r="AU66" s="764"/>
      <c r="AV66" s="716"/>
      <c r="AW66" s="121"/>
      <c r="AX66" s="211"/>
      <c r="AY66" s="121"/>
      <c r="AZ66" s="736"/>
      <c r="BA66" s="121"/>
      <c r="BB66" s="121"/>
      <c r="BC66" s="118"/>
      <c r="BD66" s="737"/>
      <c r="BE66" s="33"/>
      <c r="BF66" s="33"/>
      <c r="BG66" s="33"/>
    </row>
    <row r="67" spans="1:59" ht="15.75" customHeight="1" hidden="1" outlineLevel="1" thickBot="1">
      <c r="A67" s="856"/>
      <c r="B67" s="857" t="s">
        <v>70</v>
      </c>
      <c r="C67" s="858" t="s">
        <v>22</v>
      </c>
      <c r="D67" s="859"/>
      <c r="E67" s="859"/>
      <c r="F67" s="859"/>
      <c r="G67" s="131"/>
      <c r="H67" s="860"/>
      <c r="I67" s="860"/>
      <c r="J67" s="861"/>
      <c r="K67" s="860"/>
      <c r="L67" s="986"/>
      <c r="M67" s="986"/>
      <c r="N67" s="860"/>
      <c r="O67" s="860"/>
      <c r="P67" s="861"/>
      <c r="Q67" s="860"/>
      <c r="R67" s="860"/>
      <c r="S67" s="860"/>
      <c r="T67" s="861"/>
      <c r="U67" s="860"/>
      <c r="V67" s="860"/>
      <c r="W67" s="860"/>
      <c r="X67" s="860"/>
      <c r="Y67" s="860"/>
      <c r="Z67" s="860"/>
      <c r="AA67" s="860"/>
      <c r="AB67" s="861"/>
      <c r="AC67" s="860"/>
      <c r="AD67" s="860"/>
      <c r="AE67" s="986"/>
      <c r="AF67" s="860"/>
      <c r="AG67" s="860"/>
      <c r="AH67" s="860"/>
      <c r="AI67" s="862"/>
      <c r="AJ67" s="986"/>
      <c r="AK67" s="863"/>
      <c r="AL67" s="860"/>
      <c r="AM67" s="861"/>
      <c r="AN67" s="864"/>
      <c r="AO67" s="865"/>
      <c r="AP67" s="860"/>
      <c r="AQ67" s="860"/>
      <c r="AR67" s="964"/>
      <c r="AS67" s="864"/>
      <c r="AT67" s="866"/>
      <c r="AU67" s="866"/>
      <c r="AV67" s="867"/>
      <c r="AW67" s="860"/>
      <c r="AX67" s="861"/>
      <c r="AY67" s="860"/>
      <c r="AZ67" s="865"/>
      <c r="BA67" s="860"/>
      <c r="BB67" s="860"/>
      <c r="BC67" s="964"/>
      <c r="BD67" s="864"/>
      <c r="BE67" s="33"/>
      <c r="BF67" s="33"/>
      <c r="BG67" s="33"/>
    </row>
    <row r="68" spans="1:59" ht="18.75" collapsed="1">
      <c r="A68" s="868" t="s">
        <v>71</v>
      </c>
      <c r="B68" s="580" t="s">
        <v>164</v>
      </c>
      <c r="C68" s="869" t="s">
        <v>3</v>
      </c>
      <c r="D68" s="870">
        <v>935.9000000000001</v>
      </c>
      <c r="E68" s="870">
        <v>1009.726</v>
      </c>
      <c r="F68" s="870">
        <v>1032.69</v>
      </c>
      <c r="G68" s="870">
        <v>1028.547</v>
      </c>
      <c r="H68" s="870">
        <v>704.0508</v>
      </c>
      <c r="I68" s="870">
        <v>343.95079999999996</v>
      </c>
      <c r="J68" s="871">
        <v>1.047</v>
      </c>
      <c r="K68" s="870">
        <v>360.1</v>
      </c>
      <c r="L68" s="870">
        <v>1202.244</v>
      </c>
      <c r="M68" s="870">
        <v>1163.4328</v>
      </c>
      <c r="N68" s="870">
        <v>943.8086937088276</v>
      </c>
      <c r="O68" s="870">
        <v>458.38207562352</v>
      </c>
      <c r="P68" s="871">
        <v>1.059</v>
      </c>
      <c r="Q68" s="870">
        <v>485.4266180853076</v>
      </c>
      <c r="R68" s="870">
        <v>991.2411541301982</v>
      </c>
      <c r="S68" s="870">
        <v>485.4266180853076</v>
      </c>
      <c r="T68" s="870">
        <v>1.042</v>
      </c>
      <c r="U68" s="870">
        <v>505.81453604489053</v>
      </c>
      <c r="V68" s="870">
        <v>1182.75</v>
      </c>
      <c r="W68" s="872">
        <v>976.4857761177598</v>
      </c>
      <c r="X68" s="873">
        <v>476.79969537</v>
      </c>
      <c r="Y68" s="873">
        <v>499.6860807477599</v>
      </c>
      <c r="Z68" s="870">
        <v>1031.8616535315766</v>
      </c>
      <c r="AA68" s="870">
        <v>505.81453604489053</v>
      </c>
      <c r="AB68" s="871">
        <v>1.04</v>
      </c>
      <c r="AC68" s="870">
        <v>526.0471174866861</v>
      </c>
      <c r="AD68" s="870">
        <v>1129.8058</v>
      </c>
      <c r="AE68" s="870"/>
      <c r="AF68" s="870">
        <v>1154.6100858447362</v>
      </c>
      <c r="AG68" s="870">
        <v>565.9853361984001</v>
      </c>
      <c r="AH68" s="870">
        <v>588.624749646336</v>
      </c>
      <c r="AI68" s="874"/>
      <c r="AJ68" s="870">
        <v>1094.69</v>
      </c>
      <c r="AK68" s="875">
        <v>1073.1361196728399</v>
      </c>
      <c r="AL68" s="876">
        <v>526.0471174866861</v>
      </c>
      <c r="AM68" s="877">
        <v>1.04</v>
      </c>
      <c r="AN68" s="878">
        <v>547.0890021861536</v>
      </c>
      <c r="AO68" s="879"/>
      <c r="AP68" s="876">
        <v>1176.9966216512641</v>
      </c>
      <c r="AQ68" s="876">
        <v>576.9591282604237</v>
      </c>
      <c r="AR68" s="876"/>
      <c r="AS68" s="878">
        <v>600.0374933908406</v>
      </c>
      <c r="AT68" s="880">
        <v>103.86050197842428</v>
      </c>
      <c r="AU68" s="880">
        <v>22.386535806527945</v>
      </c>
      <c r="AV68" s="881">
        <v>1116.0615644597535</v>
      </c>
      <c r="AW68" s="876">
        <v>547.0890021861536</v>
      </c>
      <c r="AX68" s="877">
        <v>1.04</v>
      </c>
      <c r="AY68" s="878">
        <v>568.9725622735998</v>
      </c>
      <c r="AZ68" s="879">
        <v>1191.08</v>
      </c>
      <c r="BA68" s="876">
        <v>351.32310723452457</v>
      </c>
      <c r="BB68" s="876"/>
      <c r="BC68" s="876"/>
      <c r="BD68" s="878"/>
      <c r="BE68" s="33"/>
      <c r="BF68" s="33"/>
      <c r="BG68" s="33"/>
    </row>
    <row r="69" spans="1:59" s="142" customFormat="1" ht="18.75">
      <c r="A69" s="513"/>
      <c r="B69" s="361" t="s">
        <v>198</v>
      </c>
      <c r="C69" s="179" t="s">
        <v>101</v>
      </c>
      <c r="D69" s="297"/>
      <c r="E69" s="297"/>
      <c r="F69" s="297"/>
      <c r="G69" s="987">
        <v>169.64</v>
      </c>
      <c r="H69" s="297"/>
      <c r="I69" s="297"/>
      <c r="J69" s="362"/>
      <c r="K69" s="297"/>
      <c r="L69" s="987">
        <v>191.175</v>
      </c>
      <c r="M69" s="987">
        <v>166.72</v>
      </c>
      <c r="N69" s="364">
        <v>140.32322</v>
      </c>
      <c r="O69" s="297"/>
      <c r="P69" s="362"/>
      <c r="Q69" s="297"/>
      <c r="R69" s="364">
        <v>140.32322</v>
      </c>
      <c r="S69" s="297"/>
      <c r="T69" s="297"/>
      <c r="U69" s="297"/>
      <c r="V69" s="364">
        <v>167.52</v>
      </c>
      <c r="W69" s="364">
        <v>138.95399666666665</v>
      </c>
      <c r="X69" s="363"/>
      <c r="Y69" s="363"/>
      <c r="Z69" s="297"/>
      <c r="AA69" s="297"/>
      <c r="AB69" s="362"/>
      <c r="AC69" s="297"/>
      <c r="AD69" s="297">
        <v>152.06</v>
      </c>
      <c r="AE69" s="134">
        <v>142.3</v>
      </c>
      <c r="AF69" s="297">
        <v>148.3792</v>
      </c>
      <c r="AG69" s="297">
        <v>74.1896</v>
      </c>
      <c r="AH69" s="297">
        <v>74.1896</v>
      </c>
      <c r="AI69" s="698">
        <v>148.3792</v>
      </c>
      <c r="AJ69" s="134">
        <v>143.48</v>
      </c>
      <c r="AK69" s="788"/>
      <c r="AL69" s="297"/>
      <c r="AM69" s="362"/>
      <c r="AN69" s="744"/>
      <c r="AO69" s="728"/>
      <c r="AP69" s="297">
        <v>147.29978499999999</v>
      </c>
      <c r="AQ69" s="297">
        <v>73.64989249999999</v>
      </c>
      <c r="AR69" s="116"/>
      <c r="AS69" s="744">
        <v>73.64989249999999</v>
      </c>
      <c r="AT69" s="769">
        <v>147.29978499999999</v>
      </c>
      <c r="AU69" s="769">
        <v>-1.0794150000000116</v>
      </c>
      <c r="AV69" s="721"/>
      <c r="AW69" s="297"/>
      <c r="AX69" s="362"/>
      <c r="AY69" s="744"/>
      <c r="AZ69" s="728">
        <v>144.9</v>
      </c>
      <c r="BA69" s="297"/>
      <c r="BB69" s="297"/>
      <c r="BC69" s="116"/>
      <c r="BD69" s="744"/>
      <c r="BE69" s="1093"/>
      <c r="BF69" s="1093"/>
      <c r="BG69" s="1093"/>
    </row>
    <row r="70" spans="1:59" ht="18.75">
      <c r="A70" s="882"/>
      <c r="B70" s="106" t="s">
        <v>165</v>
      </c>
      <c r="C70" s="180" t="s">
        <v>3</v>
      </c>
      <c r="D70" s="113">
        <v>305.969</v>
      </c>
      <c r="E70" s="113">
        <v>1009.726</v>
      </c>
      <c r="F70" s="113"/>
      <c r="G70" s="124">
        <v>405.68</v>
      </c>
      <c r="H70" s="112">
        <v>373.674</v>
      </c>
      <c r="I70" s="112">
        <v>182.57399999999998</v>
      </c>
      <c r="J70" s="125"/>
      <c r="K70" s="112">
        <v>191.1</v>
      </c>
      <c r="L70" s="124">
        <v>381.35647289999997</v>
      </c>
      <c r="M70" s="124">
        <v>395.102</v>
      </c>
      <c r="N70" s="112">
        <v>395.09930491543247</v>
      </c>
      <c r="O70" s="112">
        <v>191.88892905072</v>
      </c>
      <c r="P70" s="125"/>
      <c r="Q70" s="112">
        <v>203.21037586471246</v>
      </c>
      <c r="R70" s="112">
        <v>414.9555875157429</v>
      </c>
      <c r="S70" s="112">
        <v>203.21037586471246</v>
      </c>
      <c r="T70" s="125"/>
      <c r="U70" s="112">
        <v>211.7452116510304</v>
      </c>
      <c r="V70" s="112">
        <v>405.05281519999994</v>
      </c>
      <c r="W70" s="112">
        <v>402.9085519257599</v>
      </c>
      <c r="X70" s="112">
        <v>196.73269136999997</v>
      </c>
      <c r="Y70" s="112">
        <v>206.17586055575995</v>
      </c>
      <c r="Z70" s="112">
        <v>431.960231768102</v>
      </c>
      <c r="AA70" s="112">
        <v>211.7452116510304</v>
      </c>
      <c r="AB70" s="125"/>
      <c r="AC70" s="112">
        <v>220.21502011707162</v>
      </c>
      <c r="AD70" s="112">
        <v>505.6858</v>
      </c>
      <c r="AE70" s="124"/>
      <c r="AF70" s="112">
        <v>519.790552572672</v>
      </c>
      <c r="AG70" s="112">
        <v>254.79929047680002</v>
      </c>
      <c r="AH70" s="112">
        <v>264.991262095872</v>
      </c>
      <c r="AI70" s="698">
        <v>87.83032080457002</v>
      </c>
      <c r="AJ70" s="124">
        <v>502.66</v>
      </c>
      <c r="AK70" s="786">
        <v>449.23864103882613</v>
      </c>
      <c r="AL70" s="112">
        <v>220.21502011707162</v>
      </c>
      <c r="AM70" s="125"/>
      <c r="AN70" s="733">
        <v>229.02362092175449</v>
      </c>
      <c r="AO70" s="731"/>
      <c r="AP70" s="112">
        <v>525.126518842849</v>
      </c>
      <c r="AQ70" s="112">
        <v>257.41496021708286</v>
      </c>
      <c r="AR70" s="115"/>
      <c r="AS70" s="733">
        <v>267.7115586257662</v>
      </c>
      <c r="AT70" s="762">
        <v>75.88787780402288</v>
      </c>
      <c r="AU70" s="762">
        <v>5.335966270176982</v>
      </c>
      <c r="AV70" s="714">
        <v>467.2081866803792</v>
      </c>
      <c r="AW70" s="112">
        <v>229.02362092175449</v>
      </c>
      <c r="AX70" s="125"/>
      <c r="AY70" s="733">
        <v>238.18456575862467</v>
      </c>
      <c r="AZ70" s="731">
        <v>546.63</v>
      </c>
      <c r="BA70" s="112">
        <v>351.32310723452457</v>
      </c>
      <c r="BB70" s="112"/>
      <c r="BC70" s="115"/>
      <c r="BD70" s="733"/>
      <c r="BE70" s="33"/>
      <c r="BF70" s="33"/>
      <c r="BG70" s="33"/>
    </row>
    <row r="71" spans="1:59" ht="18.75">
      <c r="A71" s="882"/>
      <c r="B71" s="107" t="s">
        <v>72</v>
      </c>
      <c r="C71" s="180" t="s">
        <v>73</v>
      </c>
      <c r="D71" s="113">
        <v>4.72</v>
      </c>
      <c r="E71" s="113">
        <v>5.074</v>
      </c>
      <c r="F71" s="113">
        <v>5.54</v>
      </c>
      <c r="G71" s="124">
        <v>6.059990439770554</v>
      </c>
      <c r="H71" s="112">
        <v>6.3549999999999995</v>
      </c>
      <c r="I71" s="112">
        <v>6.21</v>
      </c>
      <c r="J71" s="211"/>
      <c r="K71" s="112">
        <v>6.5</v>
      </c>
      <c r="L71" s="124">
        <v>6.29</v>
      </c>
      <c r="M71" s="124">
        <v>6.99</v>
      </c>
      <c r="N71" s="112">
        <v>6.725962343999998</v>
      </c>
      <c r="O71" s="112">
        <v>6.533231999999999</v>
      </c>
      <c r="P71" s="211"/>
      <c r="Q71" s="112">
        <v>6.918692687999998</v>
      </c>
      <c r="R71" s="112"/>
      <c r="S71" s="112">
        <v>6.918692687999998</v>
      </c>
      <c r="T71" s="211"/>
      <c r="U71" s="112">
        <v>7.209277780895999</v>
      </c>
      <c r="V71" s="112">
        <v>7.06</v>
      </c>
      <c r="W71" s="135">
        <v>7.0225919999999995</v>
      </c>
      <c r="X71" s="135">
        <v>6.858</v>
      </c>
      <c r="Y71" s="135">
        <v>7.187183999999999</v>
      </c>
      <c r="Z71" s="112"/>
      <c r="AA71" s="112">
        <v>7.209277780895999</v>
      </c>
      <c r="AB71" s="211"/>
      <c r="AC71" s="112">
        <v>7.4976488921318385</v>
      </c>
      <c r="AD71" s="112">
        <v>7.43</v>
      </c>
      <c r="AE71" s="124"/>
      <c r="AF71" s="112">
        <v>7.78148208</v>
      </c>
      <c r="AG71" s="112">
        <v>7.628904</v>
      </c>
      <c r="AH71" s="112">
        <v>7.9340601600000005</v>
      </c>
      <c r="AI71" s="700"/>
      <c r="AJ71" s="124">
        <v>7.63</v>
      </c>
      <c r="AK71" s="786"/>
      <c r="AL71" s="112">
        <v>7.4976488921318385</v>
      </c>
      <c r="AM71" s="211"/>
      <c r="AN71" s="733">
        <v>7.797554847817112</v>
      </c>
      <c r="AO71" s="731"/>
      <c r="AP71" s="112"/>
      <c r="AQ71" s="112">
        <v>7.833808152</v>
      </c>
      <c r="AR71" s="115">
        <v>1.04</v>
      </c>
      <c r="AS71" s="733">
        <v>8.14716047808</v>
      </c>
      <c r="AT71" s="762">
        <v>0</v>
      </c>
      <c r="AU71" s="762">
        <v>-7.78148208</v>
      </c>
      <c r="AV71" s="714"/>
      <c r="AW71" s="112">
        <v>7.797554847817112</v>
      </c>
      <c r="AX71" s="211"/>
      <c r="AY71" s="733">
        <v>8.109457041729797</v>
      </c>
      <c r="AZ71" s="731">
        <v>8.22</v>
      </c>
      <c r="BA71" s="112">
        <v>8.783665919999999</v>
      </c>
      <c r="BB71" s="112"/>
      <c r="BC71" s="115"/>
      <c r="BD71" s="733"/>
      <c r="BE71" s="33"/>
      <c r="BF71" s="33"/>
      <c r="BG71" s="33"/>
    </row>
    <row r="72" spans="1:59" ht="18.75">
      <c r="A72" s="882"/>
      <c r="B72" s="107" t="s">
        <v>185</v>
      </c>
      <c r="C72" s="180" t="s">
        <v>74</v>
      </c>
      <c r="D72" s="113">
        <v>64.82</v>
      </c>
      <c r="E72" s="113">
        <v>199</v>
      </c>
      <c r="F72" s="113">
        <v>186.51</v>
      </c>
      <c r="G72" s="124">
        <v>66.944</v>
      </c>
      <c r="H72" s="121">
        <v>58.8</v>
      </c>
      <c r="I72" s="121">
        <v>29.4</v>
      </c>
      <c r="J72" s="211"/>
      <c r="K72" s="121">
        <v>29.4</v>
      </c>
      <c r="L72" s="124">
        <v>60.629009999999994</v>
      </c>
      <c r="M72" s="124">
        <v>56.8</v>
      </c>
      <c r="N72" s="112">
        <v>58.74242000000001</v>
      </c>
      <c r="O72" s="112">
        <v>29.371210000000005</v>
      </c>
      <c r="P72" s="211"/>
      <c r="Q72" s="112">
        <v>29.371210000000005</v>
      </c>
      <c r="R72" s="112">
        <v>58.74242000000001</v>
      </c>
      <c r="S72" s="112">
        <v>29.371210000000005</v>
      </c>
      <c r="T72" s="211"/>
      <c r="U72" s="112">
        <v>29.371210000000005</v>
      </c>
      <c r="V72" s="112">
        <v>57.37291999999999</v>
      </c>
      <c r="W72" s="112">
        <v>57.37319666666666</v>
      </c>
      <c r="X72" s="112">
        <v>28.68659833333333</v>
      </c>
      <c r="Y72" s="112">
        <v>28.68659833333333</v>
      </c>
      <c r="Z72" s="112">
        <v>58.74242000000001</v>
      </c>
      <c r="AA72" s="112">
        <v>29.371210000000005</v>
      </c>
      <c r="AB72" s="211"/>
      <c r="AC72" s="112">
        <v>29.371210000000005</v>
      </c>
      <c r="AD72" s="112">
        <v>68.06</v>
      </c>
      <c r="AE72" s="124"/>
      <c r="AF72" s="112">
        <v>66.7984</v>
      </c>
      <c r="AG72" s="112">
        <v>33.3992</v>
      </c>
      <c r="AH72" s="112">
        <v>33.3992</v>
      </c>
      <c r="AI72" s="700"/>
      <c r="AJ72" s="124">
        <v>65.88</v>
      </c>
      <c r="AK72" s="786">
        <v>58.74242000000001</v>
      </c>
      <c r="AL72" s="112">
        <v>29.371210000000005</v>
      </c>
      <c r="AM72" s="211"/>
      <c r="AN72" s="733">
        <v>29.371210000000005</v>
      </c>
      <c r="AO72" s="731"/>
      <c r="AP72" s="112">
        <v>65.718985</v>
      </c>
      <c r="AQ72" s="112">
        <v>32.8594925</v>
      </c>
      <c r="AR72" s="115"/>
      <c r="AS72" s="733">
        <v>32.8594925</v>
      </c>
      <c r="AT72" s="762">
        <v>6.976564999999994</v>
      </c>
      <c r="AU72" s="762">
        <v>-1.0794149999999973</v>
      </c>
      <c r="AV72" s="714">
        <v>58.74242000000001</v>
      </c>
      <c r="AW72" s="112">
        <v>29.371210000000005</v>
      </c>
      <c r="AX72" s="211"/>
      <c r="AY72" s="733">
        <v>29.371210000000005</v>
      </c>
      <c r="AZ72" s="731">
        <v>66.5</v>
      </c>
      <c r="BA72" s="112">
        <v>39.997321213524096</v>
      </c>
      <c r="BB72" s="112"/>
      <c r="BC72" s="115"/>
      <c r="BD72" s="733"/>
      <c r="BE72" s="33"/>
      <c r="BF72" s="33"/>
      <c r="BG72" s="33"/>
    </row>
    <row r="73" spans="1:59" s="311" customFormat="1" ht="31.5">
      <c r="A73" s="883"/>
      <c r="B73" s="315" t="s">
        <v>126</v>
      </c>
      <c r="C73" s="316" t="s">
        <v>127</v>
      </c>
      <c r="D73" s="317">
        <v>0.8662301216089803</v>
      </c>
      <c r="E73" s="317">
        <v>3.1368221941992434</v>
      </c>
      <c r="F73" s="317">
        <v>2.8140559461661483</v>
      </c>
      <c r="G73" s="988">
        <v>0.9823469851937723</v>
      </c>
      <c r="H73" s="317">
        <v>0.8308135756068611</v>
      </c>
      <c r="I73" s="317">
        <v>0.8308135756068611</v>
      </c>
      <c r="J73" s="312"/>
      <c r="K73" s="317">
        <v>0.8308135756068611</v>
      </c>
      <c r="L73" s="988">
        <v>0.83</v>
      </c>
      <c r="M73" s="988">
        <v>0.83</v>
      </c>
      <c r="N73" s="327">
        <v>0.83</v>
      </c>
      <c r="O73" s="327">
        <v>0.83</v>
      </c>
      <c r="P73" s="327"/>
      <c r="Q73" s="327">
        <v>0.83</v>
      </c>
      <c r="R73" s="318">
        <v>0.83</v>
      </c>
      <c r="S73" s="318">
        <v>0.83</v>
      </c>
      <c r="T73" s="318"/>
      <c r="U73" s="318">
        <v>0.83</v>
      </c>
      <c r="V73" s="318">
        <v>0.83</v>
      </c>
      <c r="W73" s="318">
        <v>0.83</v>
      </c>
      <c r="X73" s="318"/>
      <c r="Y73" s="318"/>
      <c r="Z73" s="318"/>
      <c r="AA73" s="318">
        <v>0.83</v>
      </c>
      <c r="AB73" s="318"/>
      <c r="AC73" s="318">
        <v>0.83</v>
      </c>
      <c r="AD73" s="318">
        <v>0.83</v>
      </c>
      <c r="AE73" s="994"/>
      <c r="AF73" s="318">
        <v>0.83</v>
      </c>
      <c r="AG73" s="318">
        <v>0.83</v>
      </c>
      <c r="AH73" s="318">
        <v>0.83</v>
      </c>
      <c r="AI73" s="707"/>
      <c r="AJ73" s="994"/>
      <c r="AK73" s="789"/>
      <c r="AL73" s="318">
        <v>0.83</v>
      </c>
      <c r="AM73" s="318"/>
      <c r="AN73" s="746">
        <v>0.83</v>
      </c>
      <c r="AO73" s="745"/>
      <c r="AP73" s="318">
        <v>0.83</v>
      </c>
      <c r="AQ73" s="318">
        <v>0.83</v>
      </c>
      <c r="AR73" s="965"/>
      <c r="AS73" s="746">
        <v>0.83</v>
      </c>
      <c r="AT73" s="770">
        <v>0.83</v>
      </c>
      <c r="AU73" s="770">
        <v>0</v>
      </c>
      <c r="AV73" s="722"/>
      <c r="AW73" s="318">
        <v>0.83</v>
      </c>
      <c r="AX73" s="318"/>
      <c r="AY73" s="746">
        <v>0.83</v>
      </c>
      <c r="AZ73" s="745"/>
      <c r="BA73" s="318">
        <v>0.83</v>
      </c>
      <c r="BB73" s="318"/>
      <c r="BC73" s="965"/>
      <c r="BD73" s="746"/>
      <c r="BE73" s="1096"/>
      <c r="BF73" s="1096"/>
      <c r="BG73" s="1096"/>
    </row>
    <row r="74" spans="1:59" ht="2.25" customHeight="1" hidden="1">
      <c r="A74" s="882"/>
      <c r="B74" s="53" t="s">
        <v>125</v>
      </c>
      <c r="C74" s="180" t="s">
        <v>127</v>
      </c>
      <c r="D74" s="113">
        <v>2.6497388430725466</v>
      </c>
      <c r="E74" s="113"/>
      <c r="F74" s="113"/>
      <c r="G74" s="124"/>
      <c r="H74" s="112">
        <v>1.565546669680956</v>
      </c>
      <c r="I74" s="112">
        <v>1.565546669680956</v>
      </c>
      <c r="J74" s="125"/>
      <c r="K74" s="112">
        <v>1.565546669680956</v>
      </c>
      <c r="L74" s="124"/>
      <c r="M74" s="124"/>
      <c r="N74" s="112"/>
      <c r="O74" s="112"/>
      <c r="P74" s="125"/>
      <c r="Q74" s="112"/>
      <c r="R74" s="112"/>
      <c r="S74" s="112"/>
      <c r="T74" s="125"/>
      <c r="U74" s="112"/>
      <c r="V74" s="112"/>
      <c r="W74" s="112"/>
      <c r="X74" s="112"/>
      <c r="Y74" s="112"/>
      <c r="Z74" s="112"/>
      <c r="AA74" s="112"/>
      <c r="AB74" s="125"/>
      <c r="AC74" s="112"/>
      <c r="AD74" s="112"/>
      <c r="AE74" s="124"/>
      <c r="AF74" s="112"/>
      <c r="AG74" s="112"/>
      <c r="AH74" s="112"/>
      <c r="AI74" s="700"/>
      <c r="AJ74" s="124"/>
      <c r="AK74" s="786"/>
      <c r="AL74" s="112"/>
      <c r="AM74" s="125"/>
      <c r="AN74" s="733"/>
      <c r="AO74" s="731"/>
      <c r="AP74" s="112"/>
      <c r="AQ74" s="112"/>
      <c r="AR74" s="115"/>
      <c r="AS74" s="733"/>
      <c r="AT74" s="762">
        <v>0</v>
      </c>
      <c r="AU74" s="762">
        <v>0</v>
      </c>
      <c r="AV74" s="714"/>
      <c r="AW74" s="112"/>
      <c r="AX74" s="125"/>
      <c r="AY74" s="733"/>
      <c r="AZ74" s="731"/>
      <c r="BA74" s="112"/>
      <c r="BB74" s="112"/>
      <c r="BC74" s="115"/>
      <c r="BD74" s="733"/>
      <c r="BE74" s="33"/>
      <c r="BF74" s="33"/>
      <c r="BG74" s="33"/>
    </row>
    <row r="75" spans="1:59" ht="18.75">
      <c r="A75" s="882"/>
      <c r="B75" s="49" t="s">
        <v>98</v>
      </c>
      <c r="C75" s="184" t="s">
        <v>22</v>
      </c>
      <c r="D75" s="113">
        <v>629.931</v>
      </c>
      <c r="E75" s="113">
        <v>1009.726</v>
      </c>
      <c r="F75" s="113"/>
      <c r="G75" s="124">
        <v>622.867</v>
      </c>
      <c r="H75" s="112">
        <v>330.3768</v>
      </c>
      <c r="I75" s="112">
        <v>161.37679999999997</v>
      </c>
      <c r="J75" s="125"/>
      <c r="K75" s="112">
        <v>169</v>
      </c>
      <c r="L75" s="124">
        <v>820.8875270999999</v>
      </c>
      <c r="M75" s="124">
        <v>768.3308000000001</v>
      </c>
      <c r="N75" s="112">
        <v>548.7093887933951</v>
      </c>
      <c r="O75" s="319">
        <v>266.49314657279996</v>
      </c>
      <c r="P75" s="125"/>
      <c r="Q75" s="319">
        <v>282.2162422205951</v>
      </c>
      <c r="R75" s="112">
        <v>576.2855666144553</v>
      </c>
      <c r="S75" s="112">
        <v>282.2162422205951</v>
      </c>
      <c r="T75" s="125"/>
      <c r="U75" s="112">
        <v>294.06932439386014</v>
      </c>
      <c r="V75" s="112">
        <v>777.6971848000001</v>
      </c>
      <c r="W75" s="112">
        <v>573.5772241919999</v>
      </c>
      <c r="X75" s="112">
        <v>280.067004</v>
      </c>
      <c r="Y75" s="112">
        <v>293.51022019199996</v>
      </c>
      <c r="Z75" s="112">
        <v>599.9014217634747</v>
      </c>
      <c r="AA75" s="112">
        <v>294.06932439386014</v>
      </c>
      <c r="AB75" s="125"/>
      <c r="AC75" s="112">
        <v>305.83209736961453</v>
      </c>
      <c r="AD75" s="112">
        <v>624.12</v>
      </c>
      <c r="AE75" s="124"/>
      <c r="AF75" s="112">
        <v>634.8195332720641</v>
      </c>
      <c r="AG75" s="112">
        <v>311.1860457216</v>
      </c>
      <c r="AH75" s="112">
        <v>323.633487550464</v>
      </c>
      <c r="AI75" s="698">
        <v>34.91811150858939</v>
      </c>
      <c r="AJ75" s="124">
        <v>592.09</v>
      </c>
      <c r="AK75" s="786">
        <v>623.8974786340136</v>
      </c>
      <c r="AL75" s="112">
        <v>305.83209736961453</v>
      </c>
      <c r="AM75" s="125"/>
      <c r="AN75" s="733">
        <v>318.06538126439915</v>
      </c>
      <c r="AO75" s="731"/>
      <c r="AP75" s="112">
        <v>651.8701028084151</v>
      </c>
      <c r="AQ75" s="112">
        <v>319.5441680433408</v>
      </c>
      <c r="AR75" s="115"/>
      <c r="AS75" s="733">
        <v>332.3259347650744</v>
      </c>
      <c r="AT75" s="762">
        <v>27.972624174401517</v>
      </c>
      <c r="AU75" s="762">
        <v>17.050569536351077</v>
      </c>
      <c r="AV75" s="714">
        <v>648.8533777793743</v>
      </c>
      <c r="AW75" s="112">
        <v>318.06538126439915</v>
      </c>
      <c r="AX75" s="125"/>
      <c r="AY75" s="733">
        <v>330.78799651497513</v>
      </c>
      <c r="AZ75" s="731">
        <v>644.4499999999999</v>
      </c>
      <c r="BA75" s="112">
        <v>0</v>
      </c>
      <c r="BB75" s="112"/>
      <c r="BC75" s="115"/>
      <c r="BD75" s="733"/>
      <c r="BE75" s="33"/>
      <c r="BF75" s="33"/>
      <c r="BG75" s="33"/>
    </row>
    <row r="76" spans="1:59" ht="18.75">
      <c r="A76" s="882"/>
      <c r="B76" s="54" t="s">
        <v>177</v>
      </c>
      <c r="C76" s="179" t="s">
        <v>22</v>
      </c>
      <c r="D76" s="113">
        <v>4.72</v>
      </c>
      <c r="E76" s="113">
        <v>5.074</v>
      </c>
      <c r="F76" s="113"/>
      <c r="G76" s="124">
        <v>6.065153462647036</v>
      </c>
      <c r="H76" s="112">
        <v>6.3534</v>
      </c>
      <c r="I76" s="112">
        <v>6.206799999999999</v>
      </c>
      <c r="J76" s="125"/>
      <c r="K76" s="112">
        <v>6.5</v>
      </c>
      <c r="L76" s="124"/>
      <c r="M76" s="124">
        <v>6.99</v>
      </c>
      <c r="N76" s="112"/>
      <c r="O76" s="112">
        <v>6.533231999999999</v>
      </c>
      <c r="P76" s="125"/>
      <c r="Q76" s="112">
        <v>6.918692687999998</v>
      </c>
      <c r="R76" s="112"/>
      <c r="S76" s="112">
        <v>6.918692687999998</v>
      </c>
      <c r="T76" s="125"/>
      <c r="U76" s="112">
        <v>7.209277780895999</v>
      </c>
      <c r="V76" s="112"/>
      <c r="W76" s="135">
        <v>7.030786952224052</v>
      </c>
      <c r="X76" s="135">
        <v>6.858</v>
      </c>
      <c r="Y76" s="135">
        <v>7.187183999999999</v>
      </c>
      <c r="Z76" s="112"/>
      <c r="AA76" s="112">
        <v>7.209277780895999</v>
      </c>
      <c r="AB76" s="125"/>
      <c r="AC76" s="112">
        <v>7.4976488921318385</v>
      </c>
      <c r="AD76" s="112">
        <v>7.43</v>
      </c>
      <c r="AE76" s="124"/>
      <c r="AF76" s="112">
        <v>7.781482080000001</v>
      </c>
      <c r="AG76" s="112">
        <v>7.628904</v>
      </c>
      <c r="AH76" s="112">
        <v>7.9340601600000005</v>
      </c>
      <c r="AI76" s="700"/>
      <c r="AJ76" s="124">
        <v>7.63</v>
      </c>
      <c r="AK76" s="786"/>
      <c r="AL76" s="112">
        <v>7.4976488921318385</v>
      </c>
      <c r="AM76" s="125"/>
      <c r="AN76" s="733">
        <v>7.797554847817112</v>
      </c>
      <c r="AO76" s="731"/>
      <c r="AP76" s="112"/>
      <c r="AQ76" s="112">
        <v>7.833808152</v>
      </c>
      <c r="AR76" s="115"/>
      <c r="AS76" s="733">
        <v>8.14716047808</v>
      </c>
      <c r="AT76" s="762">
        <v>0</v>
      </c>
      <c r="AU76" s="762">
        <v>-7.781482080000001</v>
      </c>
      <c r="AV76" s="714"/>
      <c r="AW76" s="112">
        <v>7.797554847817112</v>
      </c>
      <c r="AX76" s="125"/>
      <c r="AY76" s="733">
        <v>8.109457041729797</v>
      </c>
      <c r="AZ76" s="731">
        <v>8.22</v>
      </c>
      <c r="BA76" s="112">
        <v>8.783665919999999</v>
      </c>
      <c r="BB76" s="112"/>
      <c r="BC76" s="115"/>
      <c r="BD76" s="733"/>
      <c r="BE76" s="33"/>
      <c r="BF76" s="33"/>
      <c r="BG76" s="33"/>
    </row>
    <row r="77" spans="1:59" ht="18" customHeight="1" thickBot="1">
      <c r="A77" s="884"/>
      <c r="B77" s="885" t="s">
        <v>100</v>
      </c>
      <c r="C77" s="886" t="s">
        <v>101</v>
      </c>
      <c r="D77" s="127">
        <v>133.45995762711865</v>
      </c>
      <c r="E77" s="127">
        <v>199</v>
      </c>
      <c r="F77" s="127"/>
      <c r="G77" s="128">
        <v>102.696</v>
      </c>
      <c r="H77" s="887">
        <v>52</v>
      </c>
      <c r="I77" s="888">
        <v>26</v>
      </c>
      <c r="J77" s="889"/>
      <c r="K77" s="888">
        <v>26</v>
      </c>
      <c r="L77" s="128">
        <v>130.54599000000002</v>
      </c>
      <c r="M77" s="128">
        <v>109.92</v>
      </c>
      <c r="N77" s="845">
        <v>81.5808</v>
      </c>
      <c r="O77" s="845">
        <v>40.7904</v>
      </c>
      <c r="P77" s="889"/>
      <c r="Q77" s="845">
        <v>40.7904</v>
      </c>
      <c r="R77" s="845">
        <v>81.5808</v>
      </c>
      <c r="S77" s="887">
        <v>40.7904</v>
      </c>
      <c r="T77" s="888"/>
      <c r="U77" s="887">
        <v>40.7904</v>
      </c>
      <c r="V77" s="887">
        <v>110.14708000000002</v>
      </c>
      <c r="W77" s="845">
        <v>81.5808</v>
      </c>
      <c r="X77" s="887">
        <v>40.838</v>
      </c>
      <c r="Y77" s="887">
        <v>40.838</v>
      </c>
      <c r="Z77" s="845">
        <v>81.5808</v>
      </c>
      <c r="AA77" s="887">
        <v>40.7904</v>
      </c>
      <c r="AB77" s="888"/>
      <c r="AC77" s="887">
        <v>40.7904</v>
      </c>
      <c r="AD77" s="887">
        <v>84</v>
      </c>
      <c r="AE77" s="995"/>
      <c r="AF77" s="845">
        <v>81.5808</v>
      </c>
      <c r="AG77" s="887">
        <v>40.7904</v>
      </c>
      <c r="AH77" s="887">
        <v>40.7904</v>
      </c>
      <c r="AI77" s="890"/>
      <c r="AJ77" s="995">
        <v>77.6</v>
      </c>
      <c r="AK77" s="891">
        <v>81.5808</v>
      </c>
      <c r="AL77" s="887">
        <v>40.7904</v>
      </c>
      <c r="AM77" s="888"/>
      <c r="AN77" s="850">
        <v>40.7904</v>
      </c>
      <c r="AO77" s="851"/>
      <c r="AP77" s="130">
        <v>81.5808</v>
      </c>
      <c r="AQ77" s="845">
        <v>40.7904</v>
      </c>
      <c r="AR77" s="129"/>
      <c r="AS77" s="850">
        <v>40.7904</v>
      </c>
      <c r="AT77" s="852">
        <v>0</v>
      </c>
      <c r="AU77" s="852">
        <v>0</v>
      </c>
      <c r="AV77" s="892">
        <v>81.5808</v>
      </c>
      <c r="AW77" s="845">
        <v>40.7904</v>
      </c>
      <c r="AX77" s="888"/>
      <c r="AY77" s="850">
        <v>40.7904</v>
      </c>
      <c r="AZ77" s="851">
        <v>78.4</v>
      </c>
      <c r="BA77" s="130"/>
      <c r="BB77" s="845"/>
      <c r="BC77" s="129"/>
      <c r="BD77" s="850"/>
      <c r="BE77" s="33"/>
      <c r="BF77" s="33"/>
      <c r="BG77" s="33"/>
    </row>
    <row r="78" spans="1:59" s="10" customFormat="1" ht="23.25" customHeight="1">
      <c r="A78" s="868" t="s">
        <v>75</v>
      </c>
      <c r="B78" s="580" t="s">
        <v>76</v>
      </c>
      <c r="C78" s="869" t="s">
        <v>22</v>
      </c>
      <c r="D78" s="870">
        <v>42.926</v>
      </c>
      <c r="E78" s="870">
        <v>74.46</v>
      </c>
      <c r="F78" s="870">
        <v>60.91</v>
      </c>
      <c r="G78" s="870">
        <v>50.884</v>
      </c>
      <c r="H78" s="870">
        <v>59.253</v>
      </c>
      <c r="I78" s="870">
        <v>29.6265</v>
      </c>
      <c r="J78" s="871"/>
      <c r="K78" s="870">
        <v>29.6265</v>
      </c>
      <c r="L78" s="870">
        <v>42.156</v>
      </c>
      <c r="M78" s="870">
        <v>42.19</v>
      </c>
      <c r="N78" s="870">
        <v>42.187</v>
      </c>
      <c r="O78" s="870">
        <v>21.0935</v>
      </c>
      <c r="P78" s="871"/>
      <c r="Q78" s="870">
        <v>21.0935</v>
      </c>
      <c r="R78" s="873">
        <v>42.187</v>
      </c>
      <c r="S78" s="873">
        <v>21.0935</v>
      </c>
      <c r="T78" s="873">
        <v>0</v>
      </c>
      <c r="U78" s="873">
        <v>21.0935</v>
      </c>
      <c r="V78" s="873">
        <v>42.244</v>
      </c>
      <c r="W78" s="873">
        <v>40.765476299999996</v>
      </c>
      <c r="X78" s="873">
        <v>20.382738149999998</v>
      </c>
      <c r="Y78" s="873">
        <v>20.382738149999998</v>
      </c>
      <c r="Z78" s="893">
        <v>42.187</v>
      </c>
      <c r="AA78" s="893">
        <v>21.0935</v>
      </c>
      <c r="AB78" s="893">
        <v>0</v>
      </c>
      <c r="AC78" s="893">
        <v>21.0935</v>
      </c>
      <c r="AD78" s="893">
        <v>42.08</v>
      </c>
      <c r="AE78" s="893"/>
      <c r="AF78" s="893">
        <v>42.244470886799995</v>
      </c>
      <c r="AG78" s="893">
        <v>21.122235443399997</v>
      </c>
      <c r="AH78" s="893">
        <v>21.122235443399997</v>
      </c>
      <c r="AI78" s="894">
        <v>0.057470886799997345</v>
      </c>
      <c r="AJ78" s="893">
        <v>38.49</v>
      </c>
      <c r="AK78" s="895">
        <v>42.187</v>
      </c>
      <c r="AL78" s="896">
        <v>21.0935</v>
      </c>
      <c r="AM78" s="896">
        <v>0</v>
      </c>
      <c r="AN78" s="897">
        <v>21.0935</v>
      </c>
      <c r="AO78" s="898"/>
      <c r="AP78" s="896">
        <v>57.16625011251951</v>
      </c>
      <c r="AQ78" s="896">
        <v>28.46475703501237</v>
      </c>
      <c r="AR78" s="896"/>
      <c r="AS78" s="897">
        <v>28.701493077507145</v>
      </c>
      <c r="AT78" s="899">
        <v>14.979250112519516</v>
      </c>
      <c r="AU78" s="899">
        <v>14.921779225719519</v>
      </c>
      <c r="AV78" s="900">
        <v>42.187</v>
      </c>
      <c r="AW78" s="896">
        <v>21.0935</v>
      </c>
      <c r="AX78" s="896">
        <v>0</v>
      </c>
      <c r="AY78" s="897">
        <v>21.0935</v>
      </c>
      <c r="AZ78" s="898">
        <v>38.49</v>
      </c>
      <c r="BA78" s="896">
        <v>50.30759986423811</v>
      </c>
      <c r="BB78" s="896"/>
      <c r="BC78" s="896"/>
      <c r="BD78" s="897"/>
      <c r="BE78" s="1091"/>
      <c r="BF78" s="1091"/>
      <c r="BG78" s="1091"/>
    </row>
    <row r="79" spans="1:59" ht="30.75" customHeight="1">
      <c r="A79" s="901" t="s">
        <v>77</v>
      </c>
      <c r="B79" s="55" t="s">
        <v>9</v>
      </c>
      <c r="C79" s="185" t="s">
        <v>3</v>
      </c>
      <c r="D79" s="113">
        <v>8.236</v>
      </c>
      <c r="E79" s="113">
        <v>5.38</v>
      </c>
      <c r="F79" s="113"/>
      <c r="G79" s="124">
        <v>2.136</v>
      </c>
      <c r="H79" s="113">
        <v>2.573</v>
      </c>
      <c r="I79" s="112">
        <v>1.2865</v>
      </c>
      <c r="J79" s="125"/>
      <c r="K79" s="112">
        <v>1.2865</v>
      </c>
      <c r="L79" s="124">
        <v>2.189</v>
      </c>
      <c r="M79" s="124">
        <v>2.22</v>
      </c>
      <c r="N79" s="113">
        <v>2.22</v>
      </c>
      <c r="O79" s="112">
        <v>1.11</v>
      </c>
      <c r="P79" s="125"/>
      <c r="Q79" s="112">
        <v>1.11</v>
      </c>
      <c r="R79" s="284">
        <v>2.22</v>
      </c>
      <c r="S79" s="285">
        <v>1.11</v>
      </c>
      <c r="T79" s="286"/>
      <c r="U79" s="285">
        <v>1.11</v>
      </c>
      <c r="V79" s="112">
        <v>2.277</v>
      </c>
      <c r="W79" s="285">
        <v>2.28</v>
      </c>
      <c r="X79" s="285">
        <v>1.14</v>
      </c>
      <c r="Y79" s="285">
        <v>1.14</v>
      </c>
      <c r="Z79" s="284">
        <v>2.22</v>
      </c>
      <c r="AA79" s="285">
        <v>1.11</v>
      </c>
      <c r="AB79" s="286"/>
      <c r="AC79" s="285">
        <v>1.11</v>
      </c>
      <c r="AD79" s="285">
        <v>2.28</v>
      </c>
      <c r="AE79" s="996"/>
      <c r="AF79" s="285">
        <v>2.37351744</v>
      </c>
      <c r="AG79" s="285">
        <v>1.18675872</v>
      </c>
      <c r="AH79" s="285">
        <v>1.18675872</v>
      </c>
      <c r="AI79" s="708"/>
      <c r="AJ79" s="996"/>
      <c r="AK79" s="790">
        <v>2.22</v>
      </c>
      <c r="AL79" s="285">
        <v>1.11</v>
      </c>
      <c r="AM79" s="286"/>
      <c r="AN79" s="749">
        <v>1.11</v>
      </c>
      <c r="AO79" s="748"/>
      <c r="AP79" s="285">
        <v>18.68077381251952</v>
      </c>
      <c r="AQ79" s="285">
        <v>9.222018885012373</v>
      </c>
      <c r="AR79" s="966"/>
      <c r="AS79" s="749">
        <v>9.458754927507147</v>
      </c>
      <c r="AT79" s="771">
        <v>16.46077381251952</v>
      </c>
      <c r="AU79" s="771">
        <v>16.307256372519518</v>
      </c>
      <c r="AV79" s="723">
        <v>2.22</v>
      </c>
      <c r="AW79" s="285">
        <v>1.11</v>
      </c>
      <c r="AX79" s="286"/>
      <c r="AY79" s="749">
        <v>1.11</v>
      </c>
      <c r="AZ79" s="748"/>
      <c r="BA79" s="285">
        <v>11.822123864238106</v>
      </c>
      <c r="BB79" s="285"/>
      <c r="BC79" s="966"/>
      <c r="BD79" s="749"/>
      <c r="BE79" s="33"/>
      <c r="BF79" s="33"/>
      <c r="BG79" s="33"/>
    </row>
    <row r="80" spans="1:59" ht="22.5" customHeight="1" hidden="1">
      <c r="A80" s="901"/>
      <c r="B80" s="56" t="s">
        <v>121</v>
      </c>
      <c r="C80" s="185" t="s">
        <v>3</v>
      </c>
      <c r="D80" s="113">
        <v>6.18</v>
      </c>
      <c r="E80" s="113">
        <v>5.38</v>
      </c>
      <c r="F80" s="113">
        <v>4.23</v>
      </c>
      <c r="G80" s="124"/>
      <c r="H80" s="122">
        <v>0</v>
      </c>
      <c r="I80" s="112">
        <v>0</v>
      </c>
      <c r="J80" s="125"/>
      <c r="K80" s="112">
        <v>0</v>
      </c>
      <c r="L80" s="124"/>
      <c r="M80" s="124"/>
      <c r="N80" s="113">
        <v>0</v>
      </c>
      <c r="O80" s="112">
        <v>0</v>
      </c>
      <c r="P80" s="125"/>
      <c r="Q80" s="112">
        <v>0</v>
      </c>
      <c r="R80" s="287"/>
      <c r="S80" s="285"/>
      <c r="T80" s="286"/>
      <c r="U80" s="285"/>
      <c r="V80" s="285"/>
      <c r="W80" s="285"/>
      <c r="X80" s="285"/>
      <c r="Y80" s="285"/>
      <c r="Z80" s="284">
        <v>0</v>
      </c>
      <c r="AA80" s="285">
        <v>0</v>
      </c>
      <c r="AB80" s="286"/>
      <c r="AC80" s="285">
        <v>0</v>
      </c>
      <c r="AD80" s="285"/>
      <c r="AE80" s="996"/>
      <c r="AF80" s="285"/>
      <c r="AG80" s="285"/>
      <c r="AH80" s="285"/>
      <c r="AI80" s="708"/>
      <c r="AJ80" s="996"/>
      <c r="AK80" s="790">
        <v>0</v>
      </c>
      <c r="AL80" s="285">
        <v>0</v>
      </c>
      <c r="AM80" s="286"/>
      <c r="AN80" s="749">
        <v>0</v>
      </c>
      <c r="AO80" s="748"/>
      <c r="AP80" s="285"/>
      <c r="AQ80" s="285"/>
      <c r="AR80" s="966"/>
      <c r="AS80" s="749"/>
      <c r="AT80" s="771">
        <v>0</v>
      </c>
      <c r="AU80" s="771">
        <v>0</v>
      </c>
      <c r="AV80" s="723">
        <v>0</v>
      </c>
      <c r="AW80" s="285">
        <v>0</v>
      </c>
      <c r="AX80" s="286"/>
      <c r="AY80" s="749">
        <v>0</v>
      </c>
      <c r="AZ80" s="748"/>
      <c r="BA80" s="285"/>
      <c r="BB80" s="285"/>
      <c r="BC80" s="966"/>
      <c r="BD80" s="749"/>
      <c r="BE80" s="33"/>
      <c r="BF80" s="33"/>
      <c r="BG80" s="33"/>
    </row>
    <row r="81" spans="1:59" ht="21" customHeight="1">
      <c r="A81" s="559"/>
      <c r="B81" s="57" t="s">
        <v>0</v>
      </c>
      <c r="C81" s="180" t="s">
        <v>3</v>
      </c>
      <c r="D81" s="113">
        <v>2.056</v>
      </c>
      <c r="E81" s="113"/>
      <c r="F81" s="113"/>
      <c r="G81" s="124">
        <v>2.136</v>
      </c>
      <c r="H81" s="113">
        <v>2.573</v>
      </c>
      <c r="I81" s="112">
        <v>1.2865</v>
      </c>
      <c r="J81" s="125"/>
      <c r="K81" s="112">
        <v>1.2865</v>
      </c>
      <c r="L81" s="124">
        <v>2.189</v>
      </c>
      <c r="M81" s="124">
        <v>2.22</v>
      </c>
      <c r="N81" s="123">
        <v>2.22</v>
      </c>
      <c r="O81" s="135">
        <v>1.11</v>
      </c>
      <c r="P81" s="125"/>
      <c r="Q81" s="135">
        <v>1.11</v>
      </c>
      <c r="R81" s="295">
        <v>2.22</v>
      </c>
      <c r="S81" s="296">
        <v>1.11</v>
      </c>
      <c r="T81" s="286"/>
      <c r="U81" s="296">
        <v>1.11</v>
      </c>
      <c r="V81" s="296">
        <v>2.277</v>
      </c>
      <c r="W81" s="296">
        <v>2.28</v>
      </c>
      <c r="X81" s="296">
        <v>1.14</v>
      </c>
      <c r="Y81" s="296">
        <v>1.14</v>
      </c>
      <c r="Z81" s="284">
        <v>2.22</v>
      </c>
      <c r="AA81" s="285">
        <v>1.11</v>
      </c>
      <c r="AB81" s="286"/>
      <c r="AC81" s="285">
        <v>1.11</v>
      </c>
      <c r="AD81" s="285">
        <v>2.28</v>
      </c>
      <c r="AE81" s="996"/>
      <c r="AF81" s="375">
        <v>2.37351744</v>
      </c>
      <c r="AG81" s="375">
        <v>1.18675872</v>
      </c>
      <c r="AH81" s="375">
        <v>1.18675872</v>
      </c>
      <c r="AI81" s="700">
        <v>0.1535174399999999</v>
      </c>
      <c r="AJ81" s="996"/>
      <c r="AK81" s="790">
        <v>2.22</v>
      </c>
      <c r="AL81" s="285">
        <v>1.11</v>
      </c>
      <c r="AM81" s="286"/>
      <c r="AN81" s="749">
        <v>1.11</v>
      </c>
      <c r="AO81" s="748"/>
      <c r="AP81" s="285">
        <v>18.68077381251952</v>
      </c>
      <c r="AQ81" s="285">
        <v>9.222018885012373</v>
      </c>
      <c r="AR81" s="966"/>
      <c r="AS81" s="749">
        <v>9.458754927507147</v>
      </c>
      <c r="AT81" s="771">
        <v>16.46077381251952</v>
      </c>
      <c r="AU81" s="771">
        <v>16.307256372519518</v>
      </c>
      <c r="AV81" s="723">
        <v>2.22</v>
      </c>
      <c r="AW81" s="285">
        <v>1.11</v>
      </c>
      <c r="AX81" s="286"/>
      <c r="AY81" s="749">
        <v>1.11</v>
      </c>
      <c r="AZ81" s="748"/>
      <c r="BA81" s="285">
        <v>11.822123864238106</v>
      </c>
      <c r="BB81" s="285"/>
      <c r="BC81" s="966"/>
      <c r="BD81" s="749"/>
      <c r="BE81" s="33"/>
      <c r="BF81" s="33"/>
      <c r="BG81" s="33"/>
    </row>
    <row r="82" spans="1:59" ht="21.75" customHeight="1" thickBot="1">
      <c r="A82" s="562" t="s">
        <v>81</v>
      </c>
      <c r="B82" s="902" t="s">
        <v>166</v>
      </c>
      <c r="C82" s="903" t="s">
        <v>3</v>
      </c>
      <c r="D82" s="127">
        <v>34.69</v>
      </c>
      <c r="E82" s="127">
        <v>69.08</v>
      </c>
      <c r="F82" s="127">
        <v>56.68</v>
      </c>
      <c r="G82" s="128">
        <v>48.748</v>
      </c>
      <c r="H82" s="904">
        <v>56.68</v>
      </c>
      <c r="I82" s="888">
        <v>28.34</v>
      </c>
      <c r="J82" s="889"/>
      <c r="K82" s="888">
        <v>28.34</v>
      </c>
      <c r="L82" s="128">
        <v>39.967</v>
      </c>
      <c r="M82" s="128">
        <v>39.97</v>
      </c>
      <c r="N82" s="127">
        <v>39.967</v>
      </c>
      <c r="O82" s="845">
        <v>19.9835</v>
      </c>
      <c r="P82" s="846"/>
      <c r="Q82" s="845">
        <v>19.9835</v>
      </c>
      <c r="R82" s="905">
        <v>39.967</v>
      </c>
      <c r="S82" s="906">
        <v>19.9835</v>
      </c>
      <c r="T82" s="907"/>
      <c r="U82" s="906">
        <v>19.9835</v>
      </c>
      <c r="V82" s="906">
        <v>39.967</v>
      </c>
      <c r="W82" s="906">
        <v>38.485476299999995</v>
      </c>
      <c r="X82" s="906">
        <v>19.242738149999997</v>
      </c>
      <c r="Y82" s="906">
        <v>19.242738149999997</v>
      </c>
      <c r="Z82" s="905">
        <v>39.967</v>
      </c>
      <c r="AA82" s="906">
        <v>19.9835</v>
      </c>
      <c r="AB82" s="907"/>
      <c r="AC82" s="906">
        <v>19.9835</v>
      </c>
      <c r="AD82" s="906">
        <v>39.8</v>
      </c>
      <c r="AE82" s="997"/>
      <c r="AF82" s="908">
        <v>39.870953446799994</v>
      </c>
      <c r="AG82" s="908">
        <v>19.935476723399997</v>
      </c>
      <c r="AH82" s="908">
        <v>19.935476723399997</v>
      </c>
      <c r="AI82" s="848">
        <v>-0.09604655320000433</v>
      </c>
      <c r="AJ82" s="997">
        <v>38.49</v>
      </c>
      <c r="AK82" s="909">
        <v>39.967</v>
      </c>
      <c r="AL82" s="906">
        <v>19.9835</v>
      </c>
      <c r="AM82" s="907"/>
      <c r="AN82" s="910">
        <v>19.9835</v>
      </c>
      <c r="AO82" s="911"/>
      <c r="AP82" s="908">
        <v>38.485476299999995</v>
      </c>
      <c r="AQ82" s="906">
        <v>19.242738149999997</v>
      </c>
      <c r="AR82" s="967"/>
      <c r="AS82" s="910">
        <v>19.242738149999997</v>
      </c>
      <c r="AT82" s="912">
        <v>-1.4815237000000039</v>
      </c>
      <c r="AU82" s="912">
        <v>-1.3854771467999996</v>
      </c>
      <c r="AV82" s="913">
        <v>39.967</v>
      </c>
      <c r="AW82" s="906">
        <v>19.9835</v>
      </c>
      <c r="AX82" s="907"/>
      <c r="AY82" s="910">
        <v>19.9835</v>
      </c>
      <c r="AZ82" s="911">
        <v>38.49</v>
      </c>
      <c r="BA82" s="908">
        <v>38.485476</v>
      </c>
      <c r="BB82" s="906"/>
      <c r="BC82" s="967"/>
      <c r="BD82" s="910"/>
      <c r="BE82" s="33"/>
      <c r="BF82" s="33"/>
      <c r="BG82" s="33"/>
    </row>
    <row r="83" spans="1:59" s="10" customFormat="1" ht="26.25" customHeight="1">
      <c r="A83" s="914"/>
      <c r="B83" s="915" t="s">
        <v>154</v>
      </c>
      <c r="C83" s="916" t="s">
        <v>3</v>
      </c>
      <c r="D83" s="917">
        <v>56.501</v>
      </c>
      <c r="E83" s="917">
        <v>57.87</v>
      </c>
      <c r="F83" s="917">
        <v>46.84</v>
      </c>
      <c r="G83" s="870">
        <v>46.835</v>
      </c>
      <c r="H83" s="917">
        <v>42.03</v>
      </c>
      <c r="I83" s="917">
        <v>21.015</v>
      </c>
      <c r="J83" s="918"/>
      <c r="K83" s="917">
        <v>21.015</v>
      </c>
      <c r="L83" s="870">
        <v>39.091</v>
      </c>
      <c r="M83" s="870">
        <v>21.48</v>
      </c>
      <c r="N83" s="917">
        <v>21.356</v>
      </c>
      <c r="O83" s="917">
        <v>10.678</v>
      </c>
      <c r="P83" s="918"/>
      <c r="Q83" s="919">
        <v>10.678</v>
      </c>
      <c r="R83" s="919">
        <v>21.356</v>
      </c>
      <c r="S83" s="919">
        <v>10.678</v>
      </c>
      <c r="T83" s="919"/>
      <c r="U83" s="919">
        <v>10.678</v>
      </c>
      <c r="V83" s="919">
        <v>6.703</v>
      </c>
      <c r="W83" s="919">
        <v>6.703180000000001</v>
      </c>
      <c r="X83" s="919">
        <v>3.3715900000000003</v>
      </c>
      <c r="Y83" s="919">
        <v>3.3715900000000003</v>
      </c>
      <c r="Z83" s="920">
        <v>21.356</v>
      </c>
      <c r="AA83" s="920">
        <v>10.678</v>
      </c>
      <c r="AB83" s="921"/>
      <c r="AC83" s="920">
        <v>10.678</v>
      </c>
      <c r="AD83" s="920">
        <v>7</v>
      </c>
      <c r="AE83" s="998"/>
      <c r="AF83" s="920">
        <v>6.703180000000001</v>
      </c>
      <c r="AG83" s="920">
        <v>3.3515900000000003</v>
      </c>
      <c r="AH83" s="920">
        <v>3.3515900000000003</v>
      </c>
      <c r="AI83" s="894">
        <v>-14.652820000000002</v>
      </c>
      <c r="AJ83" s="998">
        <v>81.41</v>
      </c>
      <c r="AK83" s="922">
        <v>21.356</v>
      </c>
      <c r="AL83" s="923">
        <v>10.678</v>
      </c>
      <c r="AM83" s="924"/>
      <c r="AN83" s="925">
        <v>10.678</v>
      </c>
      <c r="AO83" s="926"/>
      <c r="AP83" s="923">
        <v>6.703180000000001</v>
      </c>
      <c r="AQ83" s="923">
        <v>3.3515900000000003</v>
      </c>
      <c r="AR83" s="923"/>
      <c r="AS83" s="925">
        <v>3.3515900000000003</v>
      </c>
      <c r="AT83" s="927">
        <v>-14.652820000000002</v>
      </c>
      <c r="AU83" s="927">
        <v>0</v>
      </c>
      <c r="AV83" s="928">
        <v>21.356</v>
      </c>
      <c r="AW83" s="923">
        <v>10.678</v>
      </c>
      <c r="AX83" s="924"/>
      <c r="AY83" s="925">
        <v>10.678</v>
      </c>
      <c r="AZ83" s="926">
        <v>81.41</v>
      </c>
      <c r="BA83" s="923">
        <v>48.48857142857143</v>
      </c>
      <c r="BB83" s="923"/>
      <c r="BC83" s="923"/>
      <c r="BD83" s="925"/>
      <c r="BE83" s="1091"/>
      <c r="BF83" s="1091"/>
      <c r="BG83" s="1091"/>
    </row>
    <row r="84" spans="1:56" ht="19.5" customHeight="1" thickBot="1">
      <c r="A84" s="562"/>
      <c r="B84" s="929" t="s">
        <v>155</v>
      </c>
      <c r="C84" s="930"/>
      <c r="D84" s="127"/>
      <c r="E84" s="127"/>
      <c r="F84" s="127"/>
      <c r="G84" s="128"/>
      <c r="H84" s="888"/>
      <c r="I84" s="888"/>
      <c r="J84" s="889"/>
      <c r="K84" s="888"/>
      <c r="L84" s="989"/>
      <c r="M84" s="989"/>
      <c r="N84" s="888"/>
      <c r="O84" s="888"/>
      <c r="P84" s="889"/>
      <c r="Q84" s="888"/>
      <c r="R84" s="931"/>
      <c r="S84" s="931"/>
      <c r="T84" s="907"/>
      <c r="U84" s="931"/>
      <c r="V84" s="931"/>
      <c r="W84" s="931"/>
      <c r="X84" s="931"/>
      <c r="Y84" s="931"/>
      <c r="Z84" s="931"/>
      <c r="AA84" s="931"/>
      <c r="AB84" s="907"/>
      <c r="AC84" s="931"/>
      <c r="AD84" s="931"/>
      <c r="AE84" s="999"/>
      <c r="AF84" s="931"/>
      <c r="AG84" s="931"/>
      <c r="AH84" s="931"/>
      <c r="AI84" s="932"/>
      <c r="AJ84" s="999"/>
      <c r="AK84" s="933"/>
      <c r="AL84" s="931"/>
      <c r="AM84" s="907"/>
      <c r="AN84" s="934"/>
      <c r="AO84" s="935"/>
      <c r="AP84" s="931"/>
      <c r="AQ84" s="931"/>
      <c r="AR84" s="968"/>
      <c r="AS84" s="934"/>
      <c r="AT84" s="936"/>
      <c r="AU84" s="936"/>
      <c r="AV84" s="937"/>
      <c r="AW84" s="931"/>
      <c r="AX84" s="907"/>
      <c r="AY84" s="934"/>
      <c r="AZ84" s="935"/>
      <c r="BA84" s="931"/>
      <c r="BB84" s="931"/>
      <c r="BC84" s="968"/>
      <c r="BD84" s="934"/>
    </row>
    <row r="85" spans="1:59" s="10" customFormat="1" ht="29.25" customHeight="1">
      <c r="A85" s="938"/>
      <c r="B85" s="939" t="s">
        <v>132</v>
      </c>
      <c r="C85" s="940" t="s">
        <v>3</v>
      </c>
      <c r="D85" s="941">
        <v>1712.4959999999999</v>
      </c>
      <c r="E85" s="942">
        <v>1954.716</v>
      </c>
      <c r="F85" s="942">
        <v>2075.92</v>
      </c>
      <c r="G85" s="870">
        <v>1687.2640000000001</v>
      </c>
      <c r="H85" s="942">
        <v>1541.002912</v>
      </c>
      <c r="I85" s="942">
        <v>757.0622999999999</v>
      </c>
      <c r="J85" s="943"/>
      <c r="K85" s="942">
        <v>783.9406120000001</v>
      </c>
      <c r="L85" s="893">
        <v>2364.81</v>
      </c>
      <c r="M85" s="893">
        <v>2095.9328</v>
      </c>
      <c r="N85" s="944">
        <v>1579.8894158925075</v>
      </c>
      <c r="O85" s="944">
        <v>780.52144570352</v>
      </c>
      <c r="P85" s="945"/>
      <c r="Q85" s="944">
        <v>799.3679701889876</v>
      </c>
      <c r="R85" s="944">
        <v>1627.476085959827</v>
      </c>
      <c r="S85" s="944">
        <v>799.3679701889876</v>
      </c>
      <c r="T85" s="945"/>
      <c r="U85" s="944">
        <v>828.1081157708394</v>
      </c>
      <c r="V85" s="944">
        <v>2507.55</v>
      </c>
      <c r="W85" s="946">
        <v>1593.8528827115624</v>
      </c>
      <c r="X85" s="944">
        <v>782.72387562368</v>
      </c>
      <c r="Y85" s="944">
        <v>811.1690070878824</v>
      </c>
      <c r="Z85" s="944">
        <v>1685.0482665433626</v>
      </c>
      <c r="AA85" s="944">
        <v>828.1081157708394</v>
      </c>
      <c r="AB85" s="945"/>
      <c r="AC85" s="944">
        <v>856.9401507725232</v>
      </c>
      <c r="AD85" s="944">
        <v>1963.2458000000001</v>
      </c>
      <c r="AE85" s="893"/>
      <c r="AF85" s="944">
        <v>1788.0683832908717</v>
      </c>
      <c r="AG85" s="944">
        <v>878.1877598319226</v>
      </c>
      <c r="AH85" s="944">
        <v>909.8806234589491</v>
      </c>
      <c r="AI85" s="894">
        <v>103.02011674750906</v>
      </c>
      <c r="AJ85" s="893">
        <v>1898.6100000000001</v>
      </c>
      <c r="AK85" s="947">
        <v>1743.7761836297748</v>
      </c>
      <c r="AL85" s="944">
        <v>856.9401507725232</v>
      </c>
      <c r="AM85" s="945"/>
      <c r="AN85" s="948">
        <v>886.8360328572514</v>
      </c>
      <c r="AO85" s="898"/>
      <c r="AP85" s="944">
        <v>1868.1198816845115</v>
      </c>
      <c r="AQ85" s="944">
        <v>905.5575236646492</v>
      </c>
      <c r="AR85" s="944"/>
      <c r="AS85" s="948">
        <v>962.5623580198625</v>
      </c>
      <c r="AT85" s="949">
        <v>124.3436980547367</v>
      </c>
      <c r="AU85" s="949">
        <v>80.0514983936398</v>
      </c>
      <c r="AV85" s="950">
        <v>1804.6270695743633</v>
      </c>
      <c r="AW85" s="944">
        <v>886.8140423490477</v>
      </c>
      <c r="AX85" s="945"/>
      <c r="AY85" s="948">
        <v>917.8130272253155</v>
      </c>
      <c r="AZ85" s="898">
        <v>2234.37</v>
      </c>
      <c r="BA85" s="944">
        <v>1182.7066565029404</v>
      </c>
      <c r="BB85" s="944"/>
      <c r="BC85" s="944"/>
      <c r="BD85" s="948"/>
      <c r="BE85" s="1091"/>
      <c r="BF85" s="1091"/>
      <c r="BG85" s="1091"/>
    </row>
    <row r="86" spans="1:59" s="10" customFormat="1" ht="28.5" customHeight="1">
      <c r="A86" s="559"/>
      <c r="B86" s="111" t="s">
        <v>211</v>
      </c>
      <c r="C86" s="186" t="s">
        <v>3</v>
      </c>
      <c r="D86" s="117"/>
      <c r="E86" s="117"/>
      <c r="F86" s="117"/>
      <c r="G86" s="134"/>
      <c r="H86" s="132"/>
      <c r="I86" s="121">
        <v>-3.43</v>
      </c>
      <c r="J86" s="121"/>
      <c r="K86" s="121">
        <v>3.43</v>
      </c>
      <c r="L86" s="126"/>
      <c r="M86" s="126"/>
      <c r="N86" s="279">
        <v>0</v>
      </c>
      <c r="O86" s="279"/>
      <c r="P86" s="280"/>
      <c r="Q86" s="324"/>
      <c r="R86" s="324">
        <v>0</v>
      </c>
      <c r="S86" s="278"/>
      <c r="T86" s="280"/>
      <c r="U86" s="278"/>
      <c r="V86" s="278"/>
      <c r="W86" s="366">
        <v>-2</v>
      </c>
      <c r="X86" s="365">
        <v>-2</v>
      </c>
      <c r="Y86" s="366"/>
      <c r="Z86" s="278"/>
      <c r="AA86" s="278"/>
      <c r="AB86" s="280"/>
      <c r="AC86" s="278"/>
      <c r="AD86" s="278"/>
      <c r="AE86" s="1000"/>
      <c r="AF86" s="380">
        <v>84.47</v>
      </c>
      <c r="AG86" s="380">
        <v>59.00184016807748</v>
      </c>
      <c r="AH86" s="380">
        <v>25.46815983192252</v>
      </c>
      <c r="AI86" s="710"/>
      <c r="AJ86" s="1000"/>
      <c r="AK86" s="793">
        <v>0</v>
      </c>
      <c r="AL86" s="278"/>
      <c r="AM86" s="280"/>
      <c r="AN86" s="754"/>
      <c r="AO86" s="753"/>
      <c r="AP86" s="278"/>
      <c r="AQ86" s="278"/>
      <c r="AR86" s="969"/>
      <c r="AS86" s="754"/>
      <c r="AT86" s="774"/>
      <c r="AU86" s="774"/>
      <c r="AV86" s="726">
        <v>0</v>
      </c>
      <c r="AW86" s="278"/>
      <c r="AX86" s="280"/>
      <c r="AY86" s="754"/>
      <c r="AZ86" s="753"/>
      <c r="BA86" s="278"/>
      <c r="BB86" s="278"/>
      <c r="BC86" s="969"/>
      <c r="BD86" s="754"/>
      <c r="BE86" s="1091"/>
      <c r="BF86" s="1091"/>
      <c r="BG86" s="1091"/>
    </row>
    <row r="87" spans="1:59" s="10" customFormat="1" ht="38.25" customHeight="1">
      <c r="A87" s="559"/>
      <c r="B87" s="1088" t="s">
        <v>233</v>
      </c>
      <c r="C87" s="186"/>
      <c r="D87" s="117"/>
      <c r="E87" s="117"/>
      <c r="F87" s="117"/>
      <c r="G87" s="134"/>
      <c r="H87" s="121">
        <v>-12.399999999999999</v>
      </c>
      <c r="I87" s="121">
        <v>-5.55</v>
      </c>
      <c r="J87" s="211"/>
      <c r="K87" s="121">
        <v>-6.85</v>
      </c>
      <c r="L87" s="126"/>
      <c r="M87" s="126"/>
      <c r="N87" s="281"/>
      <c r="O87" s="281"/>
      <c r="P87" s="282"/>
      <c r="Q87" s="281"/>
      <c r="R87" s="281"/>
      <c r="S87" s="281"/>
      <c r="T87" s="282"/>
      <c r="U87" s="281"/>
      <c r="V87" s="281"/>
      <c r="W87" s="360"/>
      <c r="X87" s="360"/>
      <c r="Y87" s="281"/>
      <c r="Z87" s="281"/>
      <c r="AA87" s="281"/>
      <c r="AB87" s="282"/>
      <c r="AC87" s="281"/>
      <c r="AD87" s="281"/>
      <c r="AE87" s="1001"/>
      <c r="AF87" s="281"/>
      <c r="AG87" s="281"/>
      <c r="AH87" s="281"/>
      <c r="AI87" s="709"/>
      <c r="AJ87" s="1001"/>
      <c r="AK87" s="791"/>
      <c r="AL87" s="281"/>
      <c r="AM87" s="282"/>
      <c r="AN87" s="751"/>
      <c r="AO87" s="750"/>
      <c r="AP87" s="281"/>
      <c r="AQ87" s="281"/>
      <c r="AR87" s="970"/>
      <c r="AS87" s="751"/>
      <c r="AT87" s="772"/>
      <c r="AU87" s="772"/>
      <c r="AV87" s="724"/>
      <c r="AW87" s="281"/>
      <c r="AX87" s="282"/>
      <c r="AY87" s="751"/>
      <c r="AZ87" s="750"/>
      <c r="BA87" s="285">
        <v>-3.754470886799993</v>
      </c>
      <c r="BB87" s="281"/>
      <c r="BC87" s="970"/>
      <c r="BD87" s="751"/>
      <c r="BE87" s="1091"/>
      <c r="BF87" s="1091"/>
      <c r="BG87" s="1091"/>
    </row>
    <row r="88" spans="1:59" s="10" customFormat="1" ht="10.5" customHeight="1" hidden="1">
      <c r="A88" s="559"/>
      <c r="B88" s="229" t="s">
        <v>178</v>
      </c>
      <c r="C88" s="186" t="s">
        <v>3</v>
      </c>
      <c r="D88" s="117"/>
      <c r="E88" s="117"/>
      <c r="F88" s="117"/>
      <c r="G88" s="134"/>
      <c r="H88" s="121"/>
      <c r="I88" s="121"/>
      <c r="J88" s="211"/>
      <c r="K88" s="121"/>
      <c r="L88" s="126"/>
      <c r="M88" s="126"/>
      <c r="N88" s="121"/>
      <c r="O88" s="121"/>
      <c r="P88" s="211"/>
      <c r="Q88" s="121"/>
      <c r="R88" s="281"/>
      <c r="S88" s="281"/>
      <c r="T88" s="282"/>
      <c r="U88" s="281"/>
      <c r="V88" s="285">
        <v>198.373</v>
      </c>
      <c r="W88" s="359"/>
      <c r="X88" s="359"/>
      <c r="Y88" s="359"/>
      <c r="Z88" s="281"/>
      <c r="AA88" s="281"/>
      <c r="AB88" s="282"/>
      <c r="AC88" s="281"/>
      <c r="AD88" s="281"/>
      <c r="AE88" s="1001"/>
      <c r="AF88" s="281"/>
      <c r="AG88" s="281"/>
      <c r="AH88" s="360"/>
      <c r="AI88" s="709"/>
      <c r="AJ88" s="1001"/>
      <c r="AK88" s="791"/>
      <c r="AL88" s="281"/>
      <c r="AM88" s="282"/>
      <c r="AN88" s="751"/>
      <c r="AO88" s="750"/>
      <c r="AP88" s="281"/>
      <c r="AQ88" s="281"/>
      <c r="AR88" s="970"/>
      <c r="AS88" s="751"/>
      <c r="AT88" s="772"/>
      <c r="AU88" s="772"/>
      <c r="AV88" s="724"/>
      <c r="AW88" s="281"/>
      <c r="AX88" s="282"/>
      <c r="AY88" s="751"/>
      <c r="AZ88" s="750"/>
      <c r="BA88" s="281"/>
      <c r="BB88" s="281"/>
      <c r="BC88" s="970"/>
      <c r="BD88" s="751"/>
      <c r="BE88" s="1091"/>
      <c r="BF88" s="1091"/>
      <c r="BG88" s="1091"/>
    </row>
    <row r="89" spans="1:59" s="10" customFormat="1" ht="22.5" customHeight="1">
      <c r="A89" s="559"/>
      <c r="B89" s="229" t="s">
        <v>210</v>
      </c>
      <c r="C89" s="186" t="s">
        <v>3</v>
      </c>
      <c r="D89" s="117"/>
      <c r="E89" s="117"/>
      <c r="F89" s="117"/>
      <c r="G89" s="134"/>
      <c r="H89" s="121"/>
      <c r="I89" s="121"/>
      <c r="J89" s="211"/>
      <c r="K89" s="121"/>
      <c r="L89" s="126"/>
      <c r="M89" s="126"/>
      <c r="N89" s="121"/>
      <c r="O89" s="121"/>
      <c r="P89" s="211"/>
      <c r="Q89" s="121"/>
      <c r="R89" s="281"/>
      <c r="S89" s="281"/>
      <c r="T89" s="282"/>
      <c r="U89" s="281"/>
      <c r="V89" s="285"/>
      <c r="W89" s="359"/>
      <c r="X89" s="359"/>
      <c r="Y89" s="359"/>
      <c r="Z89" s="281"/>
      <c r="AA89" s="281"/>
      <c r="AB89" s="282"/>
      <c r="AC89" s="281"/>
      <c r="AD89" s="281"/>
      <c r="AE89" s="1001"/>
      <c r="AF89" s="285">
        <v>2</v>
      </c>
      <c r="AG89" s="285"/>
      <c r="AH89" s="285">
        <v>2</v>
      </c>
      <c r="AI89" s="709"/>
      <c r="AJ89" s="1001"/>
      <c r="AK89" s="791"/>
      <c r="AL89" s="281"/>
      <c r="AM89" s="282"/>
      <c r="AN89" s="751"/>
      <c r="AO89" s="750"/>
      <c r="AP89" s="281">
        <v>0</v>
      </c>
      <c r="AQ89" s="281">
        <v>16.64</v>
      </c>
      <c r="AR89" s="970"/>
      <c r="AS89" s="751">
        <v>-16.64</v>
      </c>
      <c r="AT89" s="772">
        <v>0</v>
      </c>
      <c r="AU89" s="772">
        <v>-2</v>
      </c>
      <c r="AV89" s="724"/>
      <c r="AW89" s="281"/>
      <c r="AX89" s="282"/>
      <c r="AY89" s="751"/>
      <c r="AZ89" s="750"/>
      <c r="BA89" s="281"/>
      <c r="BB89" s="281"/>
      <c r="BC89" s="970"/>
      <c r="BD89" s="751"/>
      <c r="BE89" s="1091"/>
      <c r="BF89" s="1091"/>
      <c r="BG89" s="1091"/>
    </row>
    <row r="90" spans="1:59" s="10" customFormat="1" ht="21" customHeight="1">
      <c r="A90" s="951"/>
      <c r="B90" s="98" t="s">
        <v>132</v>
      </c>
      <c r="C90" s="186" t="s">
        <v>3</v>
      </c>
      <c r="D90" s="117">
        <v>1712.4959999999999</v>
      </c>
      <c r="E90" s="197">
        <v>1954.716</v>
      </c>
      <c r="F90" s="197">
        <v>2075.92</v>
      </c>
      <c r="G90" s="134">
        <v>1687.2640000000001</v>
      </c>
      <c r="H90" s="197">
        <v>1541.002912</v>
      </c>
      <c r="I90" s="197">
        <v>748.0823</v>
      </c>
      <c r="J90" s="214"/>
      <c r="K90" s="197">
        <v>780.520612</v>
      </c>
      <c r="L90" s="990">
        <v>2364.81</v>
      </c>
      <c r="M90" s="990">
        <v>2095.9328</v>
      </c>
      <c r="N90" s="275">
        <v>1579.8894158925075</v>
      </c>
      <c r="O90" s="275">
        <v>780.52144570352</v>
      </c>
      <c r="P90" s="214"/>
      <c r="Q90" s="275">
        <v>799.3679701889876</v>
      </c>
      <c r="R90" s="275">
        <v>1627.476085959827</v>
      </c>
      <c r="S90" s="275">
        <v>799.3679701889876</v>
      </c>
      <c r="T90" s="277"/>
      <c r="U90" s="275">
        <v>828.1081157708394</v>
      </c>
      <c r="V90" s="275">
        <v>2705.9230000000002</v>
      </c>
      <c r="W90" s="358">
        <v>1591.8528827115624</v>
      </c>
      <c r="X90" s="275">
        <v>780.72387562368</v>
      </c>
      <c r="Y90" s="275">
        <v>811.1690070878824</v>
      </c>
      <c r="Z90" s="275">
        <v>1685.0482665433626</v>
      </c>
      <c r="AA90" s="275">
        <v>828.1081157708394</v>
      </c>
      <c r="AB90" s="277"/>
      <c r="AC90" s="275">
        <v>856.9401507725232</v>
      </c>
      <c r="AD90" s="275">
        <v>1963.2458000000001</v>
      </c>
      <c r="AE90" s="990"/>
      <c r="AF90" s="275">
        <v>1874.5383832908717</v>
      </c>
      <c r="AG90" s="275">
        <v>937.1896</v>
      </c>
      <c r="AH90" s="275">
        <v>937.3487832908717</v>
      </c>
      <c r="AI90" s="698">
        <v>189.4901167475091</v>
      </c>
      <c r="AJ90" s="990">
        <v>1898.6100000000001</v>
      </c>
      <c r="AK90" s="792">
        <v>1743.7761836297748</v>
      </c>
      <c r="AL90" s="275">
        <v>856.9401507725232</v>
      </c>
      <c r="AM90" s="277"/>
      <c r="AN90" s="752">
        <v>886.8360328572514</v>
      </c>
      <c r="AO90" s="747"/>
      <c r="AP90" s="275">
        <v>1868.1198816845115</v>
      </c>
      <c r="AQ90" s="275">
        <v>922.1975236646492</v>
      </c>
      <c r="AR90" s="275"/>
      <c r="AS90" s="752">
        <v>945.9223580198625</v>
      </c>
      <c r="AT90" s="773">
        <v>124.3436980547367</v>
      </c>
      <c r="AU90" s="773">
        <v>-6.418501606360223</v>
      </c>
      <c r="AV90" s="725">
        <v>1804.6270695743633</v>
      </c>
      <c r="AW90" s="275">
        <v>886.8140423490477</v>
      </c>
      <c r="AX90" s="277"/>
      <c r="AY90" s="752">
        <v>917.8130272253155</v>
      </c>
      <c r="AZ90" s="747">
        <v>2234.37</v>
      </c>
      <c r="BA90" s="275">
        <v>1178.9521856161405</v>
      </c>
      <c r="BB90" s="275"/>
      <c r="BC90" s="275"/>
      <c r="BD90" s="752"/>
      <c r="BE90" s="1091"/>
      <c r="BF90" s="1091"/>
      <c r="BG90" s="1091"/>
    </row>
    <row r="91" spans="1:56" s="10" customFormat="1" ht="18.75" hidden="1">
      <c r="A91" s="952"/>
      <c r="B91" s="111"/>
      <c r="C91" s="186"/>
      <c r="D91" s="117"/>
      <c r="E91" s="117"/>
      <c r="F91" s="117"/>
      <c r="G91" s="134"/>
      <c r="H91" s="121"/>
      <c r="I91" s="121"/>
      <c r="J91" s="211"/>
      <c r="K91" s="121"/>
      <c r="L91" s="126"/>
      <c r="M91" s="126"/>
      <c r="N91" s="121"/>
      <c r="O91" s="121"/>
      <c r="P91" s="211"/>
      <c r="Q91" s="121"/>
      <c r="R91" s="281"/>
      <c r="S91" s="281"/>
      <c r="T91" s="282"/>
      <c r="U91" s="281"/>
      <c r="V91" s="281"/>
      <c r="W91" s="281"/>
      <c r="X91" s="281"/>
      <c r="Y91" s="281"/>
      <c r="Z91" s="281"/>
      <c r="AA91" s="281"/>
      <c r="AB91" s="282"/>
      <c r="AC91" s="281"/>
      <c r="AD91" s="281"/>
      <c r="AE91" s="1001"/>
      <c r="AF91" s="281"/>
      <c r="AG91" s="281"/>
      <c r="AH91" s="281"/>
      <c r="AI91" s="709"/>
      <c r="AJ91" s="1001"/>
      <c r="AK91" s="791"/>
      <c r="AL91" s="281"/>
      <c r="AM91" s="282"/>
      <c r="AN91" s="751"/>
      <c r="AO91" s="750"/>
      <c r="AP91" s="281"/>
      <c r="AQ91" s="281"/>
      <c r="AR91" s="281"/>
      <c r="AS91" s="751"/>
      <c r="AT91" s="772"/>
      <c r="AU91" s="772"/>
      <c r="AV91" s="724"/>
      <c r="AW91" s="281"/>
      <c r="AX91" s="282"/>
      <c r="AY91" s="751"/>
      <c r="AZ91" s="750"/>
      <c r="BA91" s="281"/>
      <c r="BB91" s="281"/>
      <c r="BC91" s="281"/>
      <c r="BD91" s="751"/>
    </row>
    <row r="92" spans="1:59" s="10" customFormat="1" ht="18.75">
      <c r="A92" s="559"/>
      <c r="B92" s="111" t="s">
        <v>162</v>
      </c>
      <c r="C92" s="187" t="s">
        <v>122</v>
      </c>
      <c r="D92" s="117">
        <v>22.88515301349726</v>
      </c>
      <c r="E92" s="117">
        <v>30.81204287515763</v>
      </c>
      <c r="F92" s="117">
        <v>31.321403784061076</v>
      </c>
      <c r="G92" s="134">
        <v>24.75918235578969</v>
      </c>
      <c r="H92" s="117">
        <v>21.7735737982875</v>
      </c>
      <c r="I92" s="117">
        <v>21.14003165004097</v>
      </c>
      <c r="J92" s="210"/>
      <c r="K92" s="116">
        <v>22.056704778591005</v>
      </c>
      <c r="L92" s="134">
        <v>32.373814119676375</v>
      </c>
      <c r="M92" s="134">
        <v>26.042902584493042</v>
      </c>
      <c r="N92" s="117">
        <v>22.323019977569547</v>
      </c>
      <c r="O92" s="117">
        <v>22.05672833818973</v>
      </c>
      <c r="P92" s="210"/>
      <c r="Q92" s="117">
        <v>22.58931161694937</v>
      </c>
      <c r="R92" s="117">
        <v>22.99539500324733</v>
      </c>
      <c r="S92" s="117">
        <v>22.58931161694937</v>
      </c>
      <c r="T92" s="276"/>
      <c r="U92" s="117">
        <v>23.40147838954529</v>
      </c>
      <c r="V92" s="117">
        <v>39.145926161680464</v>
      </c>
      <c r="W92" s="117">
        <v>23.02883522992235</v>
      </c>
      <c r="X92" s="117">
        <v>22.588973751366286</v>
      </c>
      <c r="Y92" s="117">
        <v>23.469854043329146</v>
      </c>
      <c r="Z92" s="117">
        <v>23.808860125799903</v>
      </c>
      <c r="AA92" s="117">
        <v>23.40147838954529</v>
      </c>
      <c r="AB92" s="276"/>
      <c r="AC92" s="117">
        <v>24.216241862054513</v>
      </c>
      <c r="AD92" s="117">
        <v>23.942021951219512</v>
      </c>
      <c r="AE92" s="134"/>
      <c r="AF92" s="117">
        <v>23.29197792359433</v>
      </c>
      <c r="AG92" s="117">
        <v>23.29</v>
      </c>
      <c r="AH92" s="117">
        <v>23.29395584718866</v>
      </c>
      <c r="AI92" s="698">
        <v>-0.5168822022055721</v>
      </c>
      <c r="AJ92" s="134">
        <v>36.86621359223301</v>
      </c>
      <c r="AK92" s="794">
        <v>24.638655207135027</v>
      </c>
      <c r="AL92" s="117">
        <v>24.216241862054513</v>
      </c>
      <c r="AM92" s="276"/>
      <c r="AN92" s="755">
        <v>25.061068552215538</v>
      </c>
      <c r="AO92" s="728"/>
      <c r="AP92" s="117"/>
      <c r="AQ92" s="117">
        <v>23.29384559550513</v>
      </c>
      <c r="AR92" s="116"/>
      <c r="AS92" s="755">
        <v>23.89311268749771</v>
      </c>
      <c r="AT92" s="775">
        <v>-24.638655207135027</v>
      </c>
      <c r="AU92" s="775">
        <v>-23.29197792359433</v>
      </c>
      <c r="AV92" s="727">
        <v>25.49844673996613</v>
      </c>
      <c r="AW92" s="117">
        <v>25.06044712321043</v>
      </c>
      <c r="AX92" s="276"/>
      <c r="AY92" s="755">
        <v>25.936446356721827</v>
      </c>
      <c r="AZ92" s="728">
        <v>42.31761363636364</v>
      </c>
      <c r="BA92" s="117">
        <v>24.464896257365627</v>
      </c>
      <c r="BB92" s="117"/>
      <c r="BC92" s="116"/>
      <c r="BD92" s="755"/>
      <c r="BE92" s="1091"/>
      <c r="BF92" s="1091"/>
      <c r="BG92" s="1091"/>
    </row>
    <row r="93" spans="1:56" ht="24" customHeight="1" thickBot="1">
      <c r="A93" s="1146" t="s">
        <v>145</v>
      </c>
      <c r="B93" s="1147"/>
      <c r="C93" s="953"/>
      <c r="D93" s="37"/>
      <c r="E93" s="954"/>
      <c r="F93" s="37"/>
      <c r="G93" s="1017"/>
      <c r="H93" s="955"/>
      <c r="I93" s="955"/>
      <c r="J93" s="956"/>
      <c r="K93" s="957">
        <v>1.043361956298124</v>
      </c>
      <c r="L93" s="991"/>
      <c r="M93" s="991"/>
      <c r="N93" s="955"/>
      <c r="O93" s="955"/>
      <c r="P93" s="956"/>
      <c r="Q93" s="958">
        <v>1.024146068745722</v>
      </c>
      <c r="R93" s="796"/>
      <c r="S93" s="796"/>
      <c r="T93" s="797"/>
      <c r="U93" s="757">
        <v>1.0359535866505347</v>
      </c>
      <c r="V93" s="757"/>
      <c r="W93" s="757"/>
      <c r="X93" s="757"/>
      <c r="Y93" s="757">
        <v>1.038996029729309</v>
      </c>
      <c r="Z93" s="796"/>
      <c r="AA93" s="796"/>
      <c r="AB93" s="797"/>
      <c r="AC93" s="757">
        <v>1.0348167521276443</v>
      </c>
      <c r="AD93" s="757"/>
      <c r="AE93" s="1002"/>
      <c r="AF93" s="757"/>
      <c r="AG93" s="757"/>
      <c r="AH93" s="757">
        <v>0.9925053561979656</v>
      </c>
      <c r="AI93" s="959"/>
      <c r="AJ93" s="1002"/>
      <c r="AK93" s="795"/>
      <c r="AL93" s="796"/>
      <c r="AM93" s="797"/>
      <c r="AN93" s="758">
        <v>1.0348867795000354</v>
      </c>
      <c r="AO93" s="756"/>
      <c r="AP93" s="757"/>
      <c r="AQ93" s="757"/>
      <c r="AR93" s="971"/>
      <c r="AS93" s="758">
        <v>1.0257264129933195</v>
      </c>
      <c r="AT93" s="960"/>
      <c r="AU93" s="960"/>
      <c r="AV93" s="961"/>
      <c r="AW93" s="796"/>
      <c r="AX93" s="797"/>
      <c r="AY93" s="758">
        <v>1.0349554510821184</v>
      </c>
      <c r="AZ93" s="756"/>
      <c r="BA93" s="757">
        <v>1.023930894954809</v>
      </c>
      <c r="BB93" s="757"/>
      <c r="BC93" s="971"/>
      <c r="BD93" s="758"/>
    </row>
    <row r="94" spans="1:51" ht="15.75">
      <c r="A94" s="196"/>
      <c r="B94"/>
      <c r="C94" s="188"/>
      <c r="H94" s="96"/>
      <c r="I94" s="108"/>
      <c r="J94" s="217"/>
      <c r="K94" s="108"/>
      <c r="L94" s="108"/>
      <c r="M94" s="108"/>
      <c r="N94" s="96"/>
      <c r="O94" s="108"/>
      <c r="P94" s="217"/>
      <c r="Q94" s="108"/>
      <c r="R94" s="288"/>
      <c r="S94" s="289"/>
      <c r="T94" s="290"/>
      <c r="U94" s="289"/>
      <c r="V94" s="289"/>
      <c r="W94" s="289"/>
      <c r="X94" s="289"/>
      <c r="Y94" s="289"/>
      <c r="Z94" s="288"/>
      <c r="AA94" s="289"/>
      <c r="AB94" s="290"/>
      <c r="AC94" s="289"/>
      <c r="AD94" s="289"/>
      <c r="AE94" s="289"/>
      <c r="AF94" s="289"/>
      <c r="AG94" s="289"/>
      <c r="AH94" s="289"/>
      <c r="AI94" s="289"/>
      <c r="AJ94" s="289"/>
      <c r="AK94" s="288"/>
      <c r="AL94" s="289"/>
      <c r="AM94" s="290"/>
      <c r="AN94" s="289"/>
      <c r="AO94" s="289"/>
      <c r="AP94" s="289"/>
      <c r="AQ94" s="289"/>
      <c r="AR94" s="289"/>
      <c r="AS94" s="289"/>
      <c r="AT94" s="289"/>
      <c r="AU94" s="289"/>
      <c r="AV94" s="288"/>
      <c r="AW94" s="289"/>
      <c r="AX94" s="290"/>
      <c r="AY94" s="289"/>
    </row>
    <row r="95" spans="1:51" ht="15.75" hidden="1">
      <c r="A95" s="196"/>
      <c r="B95"/>
      <c r="C95" s="189"/>
      <c r="F95" t="s">
        <v>130</v>
      </c>
      <c r="H95" s="96"/>
      <c r="I95" s="96"/>
      <c r="J95" s="217"/>
      <c r="K95" s="96"/>
      <c r="L95" s="96"/>
      <c r="M95" s="96"/>
      <c r="N95" s="96"/>
      <c r="O95" s="96"/>
      <c r="P95" s="217"/>
      <c r="Q95" s="96"/>
      <c r="R95" s="288"/>
      <c r="S95" s="288"/>
      <c r="T95" s="290"/>
      <c r="U95" s="288"/>
      <c r="V95" s="288"/>
      <c r="W95" s="288"/>
      <c r="X95" s="288"/>
      <c r="Y95" s="288"/>
      <c r="Z95" s="288"/>
      <c r="AA95" s="288"/>
      <c r="AB95" s="290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90"/>
      <c r="AN95" s="288"/>
      <c r="AO95" s="288"/>
      <c r="AP95" s="288"/>
      <c r="AQ95" s="288"/>
      <c r="AR95" s="288"/>
      <c r="AS95" s="288"/>
      <c r="AT95" s="288"/>
      <c r="AU95" s="288"/>
      <c r="AV95" s="288"/>
      <c r="AW95" s="288"/>
      <c r="AX95" s="290"/>
      <c r="AY95" s="288"/>
    </row>
    <row r="96" spans="6:51" ht="18.75" hidden="1">
      <c r="F96" t="s">
        <v>131</v>
      </c>
      <c r="H96" s="96"/>
      <c r="I96" s="96"/>
      <c r="J96" s="217"/>
      <c r="K96" s="96"/>
      <c r="L96" s="96"/>
      <c r="M96" s="96"/>
      <c r="N96" s="96"/>
      <c r="O96" s="96"/>
      <c r="P96" s="217"/>
      <c r="Q96" s="96"/>
      <c r="R96" s="288"/>
      <c r="S96" s="288"/>
      <c r="T96" s="290"/>
      <c r="U96" s="288"/>
      <c r="V96" s="288"/>
      <c r="W96" s="288"/>
      <c r="X96" s="288"/>
      <c r="Y96" s="288"/>
      <c r="Z96" s="288"/>
      <c r="AA96" s="288"/>
      <c r="AB96" s="290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90"/>
      <c r="AN96" s="288"/>
      <c r="AO96" s="288"/>
      <c r="AP96" s="288"/>
      <c r="AQ96" s="288"/>
      <c r="AR96" s="288"/>
      <c r="AS96" s="288"/>
      <c r="AT96" s="288"/>
      <c r="AU96" s="288"/>
      <c r="AV96" s="288"/>
      <c r="AW96" s="288"/>
      <c r="AX96" s="290"/>
      <c r="AY96" s="288"/>
    </row>
    <row r="97" spans="6:51" ht="18.75" hidden="1">
      <c r="F97" t="s">
        <v>132</v>
      </c>
      <c r="H97" s="96"/>
      <c r="I97" s="96"/>
      <c r="J97" s="217"/>
      <c r="K97" s="96"/>
      <c r="L97" s="96"/>
      <c r="M97" s="96"/>
      <c r="N97" s="96"/>
      <c r="O97" s="96"/>
      <c r="P97" s="217"/>
      <c r="Q97" s="96"/>
      <c r="R97" s="288"/>
      <c r="S97" s="288"/>
      <c r="T97" s="290"/>
      <c r="U97" s="288"/>
      <c r="V97" s="288"/>
      <c r="W97" s="288"/>
      <c r="X97" s="288"/>
      <c r="Y97" s="288"/>
      <c r="Z97" s="288"/>
      <c r="AA97" s="288"/>
      <c r="AB97" s="290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90"/>
      <c r="AN97" s="288"/>
      <c r="AO97" s="288"/>
      <c r="AP97" s="288"/>
      <c r="AQ97" s="288"/>
      <c r="AR97" s="288"/>
      <c r="AS97" s="288"/>
      <c r="AT97" s="288"/>
      <c r="AU97" s="288"/>
      <c r="AV97" s="288"/>
      <c r="AW97" s="288"/>
      <c r="AX97" s="290"/>
      <c r="AY97" s="288"/>
    </row>
    <row r="98" spans="8:51" ht="18.75" hidden="1">
      <c r="H98" s="96"/>
      <c r="I98" s="96"/>
      <c r="J98" s="217"/>
      <c r="K98" s="96"/>
      <c r="L98" s="96"/>
      <c r="M98" s="96"/>
      <c r="N98" s="96"/>
      <c r="O98" s="96"/>
      <c r="P98" s="217"/>
      <c r="Q98" s="96"/>
      <c r="R98" s="288"/>
      <c r="S98" s="288"/>
      <c r="T98" s="290"/>
      <c r="U98" s="288"/>
      <c r="V98" s="288"/>
      <c r="W98" s="288"/>
      <c r="X98" s="288"/>
      <c r="Y98" s="288"/>
      <c r="Z98" s="288"/>
      <c r="AA98" s="288"/>
      <c r="AB98" s="290"/>
      <c r="AC98" s="288"/>
      <c r="AD98" s="288"/>
      <c r="AE98" s="288"/>
      <c r="AF98" s="288"/>
      <c r="AG98" s="288"/>
      <c r="AH98" s="288"/>
      <c r="AI98" s="288"/>
      <c r="AJ98" s="288"/>
      <c r="AK98" s="288"/>
      <c r="AL98" s="288"/>
      <c r="AM98" s="290"/>
      <c r="AN98" s="288"/>
      <c r="AO98" s="288"/>
      <c r="AP98" s="288"/>
      <c r="AQ98" s="288"/>
      <c r="AR98" s="288"/>
      <c r="AS98" s="288"/>
      <c r="AT98" s="288"/>
      <c r="AU98" s="288"/>
      <c r="AV98" s="288"/>
      <c r="AW98" s="288"/>
      <c r="AX98" s="290"/>
      <c r="AY98" s="288"/>
    </row>
    <row r="99" spans="8:51" ht="18.75" hidden="1">
      <c r="H99" s="96"/>
      <c r="I99" s="96"/>
      <c r="J99" s="217"/>
      <c r="K99" s="96"/>
      <c r="L99" s="96"/>
      <c r="M99" s="96"/>
      <c r="N99" s="96"/>
      <c r="O99" s="96"/>
      <c r="P99" s="217"/>
      <c r="Q99" s="96"/>
      <c r="R99" s="288"/>
      <c r="S99" s="288"/>
      <c r="T99" s="290"/>
      <c r="U99" s="288"/>
      <c r="V99" s="288"/>
      <c r="W99" s="288"/>
      <c r="X99" s="288"/>
      <c r="Y99" s="288"/>
      <c r="Z99" s="288"/>
      <c r="AA99" s="288"/>
      <c r="AB99" s="290"/>
      <c r="AC99" s="288"/>
      <c r="AD99" s="288"/>
      <c r="AE99" s="288"/>
      <c r="AF99" s="288"/>
      <c r="AG99" s="288"/>
      <c r="AH99" s="288"/>
      <c r="AI99" s="288"/>
      <c r="AJ99" s="288"/>
      <c r="AK99" s="288"/>
      <c r="AL99" s="288"/>
      <c r="AM99" s="290"/>
      <c r="AN99" s="288"/>
      <c r="AO99" s="288"/>
      <c r="AP99" s="288"/>
      <c r="AQ99" s="288"/>
      <c r="AR99" s="288"/>
      <c r="AS99" s="288"/>
      <c r="AT99" s="288"/>
      <c r="AU99" s="288"/>
      <c r="AV99" s="288"/>
      <c r="AW99" s="288"/>
      <c r="AX99" s="290"/>
      <c r="AY99" s="288"/>
    </row>
    <row r="100" spans="8:51" ht="18.75" hidden="1">
      <c r="H100" s="96"/>
      <c r="I100" s="96"/>
      <c r="J100" s="217"/>
      <c r="K100" s="96"/>
      <c r="L100" s="96"/>
      <c r="M100" s="96"/>
      <c r="N100" s="96"/>
      <c r="O100" s="96"/>
      <c r="P100" s="217"/>
      <c r="Q100" s="96"/>
      <c r="R100" s="288"/>
      <c r="S100" s="288"/>
      <c r="T100" s="290"/>
      <c r="U100" s="288"/>
      <c r="V100" s="288"/>
      <c r="W100" s="288"/>
      <c r="X100" s="288"/>
      <c r="Y100" s="288"/>
      <c r="Z100" s="288"/>
      <c r="AA100" s="288"/>
      <c r="AB100" s="290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90"/>
      <c r="AN100" s="288"/>
      <c r="AO100" s="288"/>
      <c r="AP100" s="288"/>
      <c r="AQ100" s="288"/>
      <c r="AR100" s="288"/>
      <c r="AS100" s="288"/>
      <c r="AT100" s="288"/>
      <c r="AU100" s="288"/>
      <c r="AV100" s="288"/>
      <c r="AW100" s="288"/>
      <c r="AX100" s="290"/>
      <c r="AY100" s="288"/>
    </row>
    <row r="101" spans="8:51" ht="18.75" hidden="1">
      <c r="H101" s="96"/>
      <c r="I101" s="96"/>
      <c r="J101" s="217"/>
      <c r="K101" s="96"/>
      <c r="L101" s="96"/>
      <c r="M101" s="96"/>
      <c r="N101" s="96"/>
      <c r="O101" s="96"/>
      <c r="P101" s="217"/>
      <c r="Q101" s="96"/>
      <c r="R101" s="288"/>
      <c r="S101" s="288"/>
      <c r="T101" s="290"/>
      <c r="U101" s="288"/>
      <c r="V101" s="288"/>
      <c r="W101" s="288"/>
      <c r="X101" s="288"/>
      <c r="Y101" s="288"/>
      <c r="Z101" s="288"/>
      <c r="AA101" s="288"/>
      <c r="AB101" s="290"/>
      <c r="AC101" s="288"/>
      <c r="AD101" s="288"/>
      <c r="AE101" s="288"/>
      <c r="AF101" s="288"/>
      <c r="AG101" s="288"/>
      <c r="AH101" s="288"/>
      <c r="AI101" s="288"/>
      <c r="AJ101" s="288"/>
      <c r="AK101" s="288"/>
      <c r="AL101" s="288"/>
      <c r="AM101" s="290"/>
      <c r="AN101" s="288"/>
      <c r="AO101" s="288"/>
      <c r="AP101" s="288"/>
      <c r="AQ101" s="288"/>
      <c r="AR101" s="288"/>
      <c r="AS101" s="288"/>
      <c r="AT101" s="288"/>
      <c r="AU101" s="288"/>
      <c r="AV101" s="288"/>
      <c r="AW101" s="288"/>
      <c r="AX101" s="290"/>
      <c r="AY101" s="288"/>
    </row>
    <row r="102" spans="8:51" ht="18.75" hidden="1">
      <c r="H102" s="96"/>
      <c r="I102" s="96"/>
      <c r="J102" s="217"/>
      <c r="K102" s="96"/>
      <c r="L102" s="96"/>
      <c r="M102" s="96"/>
      <c r="N102" s="96"/>
      <c r="O102" s="96"/>
      <c r="P102" s="217"/>
      <c r="Q102" s="96"/>
      <c r="R102" s="288"/>
      <c r="S102" s="288"/>
      <c r="T102" s="290"/>
      <c r="U102" s="288"/>
      <c r="V102" s="288"/>
      <c r="W102" s="288"/>
      <c r="X102" s="288"/>
      <c r="Y102" s="288"/>
      <c r="Z102" s="288"/>
      <c r="AA102" s="288"/>
      <c r="AB102" s="290"/>
      <c r="AC102" s="288"/>
      <c r="AD102" s="288"/>
      <c r="AE102" s="288"/>
      <c r="AF102" s="288"/>
      <c r="AG102" s="288"/>
      <c r="AH102" s="288"/>
      <c r="AI102" s="288"/>
      <c r="AJ102" s="288"/>
      <c r="AK102" s="288"/>
      <c r="AL102" s="288"/>
      <c r="AM102" s="290"/>
      <c r="AN102" s="288"/>
      <c r="AO102" s="288"/>
      <c r="AP102" s="288"/>
      <c r="AQ102" s="288"/>
      <c r="AR102" s="288"/>
      <c r="AS102" s="288"/>
      <c r="AT102" s="288"/>
      <c r="AU102" s="288"/>
      <c r="AV102" s="288"/>
      <c r="AW102" s="288"/>
      <c r="AX102" s="290"/>
      <c r="AY102" s="288"/>
    </row>
    <row r="103" spans="8:51" ht="18.75" hidden="1">
      <c r="H103" s="96"/>
      <c r="I103" s="96"/>
      <c r="J103" s="217"/>
      <c r="K103" s="96"/>
      <c r="L103" s="96"/>
      <c r="M103" s="96"/>
      <c r="N103" s="96"/>
      <c r="O103" s="96"/>
      <c r="P103" s="217"/>
      <c r="Q103" s="96"/>
      <c r="R103" s="288"/>
      <c r="S103" s="288"/>
      <c r="T103" s="290"/>
      <c r="U103" s="288"/>
      <c r="V103" s="288"/>
      <c r="W103" s="288"/>
      <c r="X103" s="288"/>
      <c r="Y103" s="288"/>
      <c r="Z103" s="288"/>
      <c r="AA103" s="288"/>
      <c r="AB103" s="290"/>
      <c r="AC103" s="288"/>
      <c r="AD103" s="288"/>
      <c r="AE103" s="288"/>
      <c r="AF103" s="288"/>
      <c r="AG103" s="288"/>
      <c r="AH103" s="288"/>
      <c r="AI103" s="288"/>
      <c r="AJ103" s="288"/>
      <c r="AK103" s="288"/>
      <c r="AL103" s="288"/>
      <c r="AM103" s="290"/>
      <c r="AN103" s="288"/>
      <c r="AO103" s="288"/>
      <c r="AP103" s="288"/>
      <c r="AQ103" s="288"/>
      <c r="AR103" s="288"/>
      <c r="AS103" s="288"/>
      <c r="AT103" s="288"/>
      <c r="AU103" s="288"/>
      <c r="AV103" s="288"/>
      <c r="AW103" s="288"/>
      <c r="AX103" s="290"/>
      <c r="AY103" s="288"/>
    </row>
    <row r="104" spans="8:51" ht="18.75" hidden="1">
      <c r="H104" s="96"/>
      <c r="I104" s="96"/>
      <c r="J104" s="217"/>
      <c r="K104" s="96"/>
      <c r="L104" s="96"/>
      <c r="M104" s="96"/>
      <c r="N104" s="96"/>
      <c r="O104" s="96"/>
      <c r="P104" s="217"/>
      <c r="Q104" s="96"/>
      <c r="R104" s="288"/>
      <c r="S104" s="288"/>
      <c r="T104" s="290"/>
      <c r="U104" s="288"/>
      <c r="V104" s="288"/>
      <c r="W104" s="288"/>
      <c r="X104" s="288"/>
      <c r="Y104" s="288"/>
      <c r="Z104" s="288"/>
      <c r="AA104" s="288"/>
      <c r="AB104" s="290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90"/>
      <c r="AN104" s="288"/>
      <c r="AO104" s="288"/>
      <c r="AP104" s="288"/>
      <c r="AQ104" s="288"/>
      <c r="AR104" s="288"/>
      <c r="AS104" s="288"/>
      <c r="AT104" s="288"/>
      <c r="AU104" s="288"/>
      <c r="AV104" s="288"/>
      <c r="AW104" s="288"/>
      <c r="AX104" s="290"/>
      <c r="AY104" s="288"/>
    </row>
    <row r="105" spans="8:51" ht="18.75" hidden="1">
      <c r="H105" s="96"/>
      <c r="I105" s="96"/>
      <c r="J105" s="217"/>
      <c r="K105" s="96"/>
      <c r="L105" s="96"/>
      <c r="M105" s="96"/>
      <c r="N105" s="96"/>
      <c r="O105" s="96"/>
      <c r="P105" s="217"/>
      <c r="Q105" s="96"/>
      <c r="R105" s="288"/>
      <c r="S105" s="288"/>
      <c r="T105" s="290"/>
      <c r="U105" s="288"/>
      <c r="V105" s="288"/>
      <c r="W105" s="288"/>
      <c r="X105" s="288"/>
      <c r="Y105" s="288"/>
      <c r="Z105" s="288"/>
      <c r="AA105" s="288"/>
      <c r="AB105" s="290"/>
      <c r="AC105" s="288"/>
      <c r="AD105" s="288"/>
      <c r="AE105" s="288"/>
      <c r="AF105" s="288"/>
      <c r="AG105" s="288"/>
      <c r="AH105" s="288"/>
      <c r="AI105" s="288"/>
      <c r="AJ105" s="288"/>
      <c r="AK105" s="288"/>
      <c r="AL105" s="288"/>
      <c r="AM105" s="290"/>
      <c r="AN105" s="288"/>
      <c r="AO105" s="288"/>
      <c r="AP105" s="288"/>
      <c r="AQ105" s="288"/>
      <c r="AR105" s="288"/>
      <c r="AS105" s="288"/>
      <c r="AT105" s="288"/>
      <c r="AU105" s="288"/>
      <c r="AV105" s="288"/>
      <c r="AW105" s="288"/>
      <c r="AX105" s="290"/>
      <c r="AY105" s="288"/>
    </row>
    <row r="106" spans="7:51" ht="18.75">
      <c r="G106" s="33"/>
      <c r="H106" s="28"/>
      <c r="I106" s="109"/>
      <c r="K106" s="109"/>
      <c r="L106" s="109"/>
      <c r="M106" s="109"/>
      <c r="N106" s="28"/>
      <c r="O106" s="109"/>
      <c r="Q106" s="109"/>
      <c r="R106" s="291"/>
      <c r="S106" s="292"/>
      <c r="T106" s="293"/>
      <c r="U106" s="292"/>
      <c r="V106" s="292"/>
      <c r="W106" s="292"/>
      <c r="X106" s="292"/>
      <c r="Y106" s="292"/>
      <c r="Z106" s="291"/>
      <c r="AA106" s="292"/>
      <c r="AB106" s="293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3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3"/>
      <c r="AY106" s="292"/>
    </row>
    <row r="107" spans="8:51" ht="18.75">
      <c r="H107" s="28"/>
      <c r="I107" s="109"/>
      <c r="J107" s="218"/>
      <c r="K107" s="109"/>
      <c r="L107" s="109"/>
      <c r="M107" s="109"/>
      <c r="N107" s="28"/>
      <c r="O107" s="109"/>
      <c r="P107" s="109"/>
      <c r="Q107" s="109"/>
      <c r="R107" s="291"/>
      <c r="S107" s="292"/>
      <c r="T107" s="294"/>
      <c r="U107" s="292"/>
      <c r="V107" s="292"/>
      <c r="W107" s="292"/>
      <c r="X107" s="292"/>
      <c r="Y107" s="292"/>
      <c r="Z107" s="291"/>
      <c r="AA107" s="292"/>
      <c r="AB107" s="294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4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4"/>
      <c r="AY107" s="292"/>
    </row>
    <row r="108" spans="8:53" ht="18.75">
      <c r="H108" s="28"/>
      <c r="I108" s="109"/>
      <c r="J108" s="218"/>
      <c r="K108" s="109"/>
      <c r="L108" s="109"/>
      <c r="M108" s="109"/>
      <c r="N108" s="109"/>
      <c r="O108" s="109"/>
      <c r="P108" s="218"/>
      <c r="Q108" s="109"/>
      <c r="R108" s="291"/>
      <c r="S108" s="292"/>
      <c r="T108" s="294"/>
      <c r="U108" s="292"/>
      <c r="V108" s="292"/>
      <c r="W108" s="292"/>
      <c r="X108" s="292"/>
      <c r="Y108" s="292"/>
      <c r="Z108" s="291"/>
      <c r="AA108" s="292"/>
      <c r="AB108" s="294"/>
      <c r="AC108" s="292"/>
      <c r="AD108" s="292"/>
      <c r="AE108" s="292"/>
      <c r="AF108" s="292"/>
      <c r="AG108" s="292"/>
      <c r="AH108" s="292"/>
      <c r="AI108" s="292"/>
      <c r="AJ108" s="292"/>
      <c r="AK108" s="291"/>
      <c r="AL108" s="292"/>
      <c r="AM108" s="294"/>
      <c r="AN108" s="292"/>
      <c r="AO108" s="292"/>
      <c r="AP108" s="1051"/>
      <c r="AQ108" s="292"/>
      <c r="AR108" s="292"/>
      <c r="AS108" s="292"/>
      <c r="AT108" s="292"/>
      <c r="AU108" s="292"/>
      <c r="AV108" s="291"/>
      <c r="AW108" s="292"/>
      <c r="AX108" s="294"/>
      <c r="AY108" s="292"/>
      <c r="BA108" s="28"/>
    </row>
    <row r="109" spans="8:51" ht="18.75">
      <c r="H109" s="28"/>
      <c r="I109" s="28"/>
      <c r="K109" s="28"/>
      <c r="L109" s="28"/>
      <c r="M109" s="28"/>
      <c r="N109" s="28"/>
      <c r="O109" s="28"/>
      <c r="Q109" s="28"/>
      <c r="R109" s="291"/>
      <c r="S109" s="291"/>
      <c r="T109" s="293"/>
      <c r="U109" s="291"/>
      <c r="V109" s="291"/>
      <c r="W109" s="292"/>
      <c r="X109" s="291"/>
      <c r="Y109" s="291"/>
      <c r="Z109" s="291"/>
      <c r="AA109" s="291"/>
      <c r="AB109" s="293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  <c r="AM109" s="293"/>
      <c r="AN109" s="291"/>
      <c r="AO109" s="291"/>
      <c r="AP109" s="1052"/>
      <c r="AQ109" s="291"/>
      <c r="AR109" s="291"/>
      <c r="AS109" s="291"/>
      <c r="AT109" s="291"/>
      <c r="AU109" s="291"/>
      <c r="AV109" s="291"/>
      <c r="AW109" s="291"/>
      <c r="AX109" s="293"/>
      <c r="AY109" s="291"/>
    </row>
    <row r="110" spans="8:51" ht="18.75">
      <c r="H110" s="109"/>
      <c r="I110" s="109"/>
      <c r="J110" s="218"/>
      <c r="K110" s="109"/>
      <c r="L110" s="109"/>
      <c r="M110" s="109"/>
      <c r="N110" s="109"/>
      <c r="O110" s="109"/>
      <c r="P110" s="218"/>
      <c r="Q110" s="109"/>
      <c r="R110" s="292"/>
      <c r="S110" s="292"/>
      <c r="T110" s="294"/>
      <c r="U110" s="292"/>
      <c r="V110" s="292"/>
      <c r="W110" s="292"/>
      <c r="X110" s="292"/>
      <c r="Y110" s="292"/>
      <c r="Z110" s="292"/>
      <c r="AA110" s="292"/>
      <c r="AB110" s="294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4"/>
      <c r="AN110" s="292"/>
      <c r="AO110" s="292"/>
      <c r="AP110" s="1054"/>
      <c r="AQ110" s="292"/>
      <c r="AR110" s="292"/>
      <c r="AS110" s="292"/>
      <c r="AT110" s="292"/>
      <c r="AU110" s="292"/>
      <c r="AV110" s="292"/>
      <c r="AW110" s="292"/>
      <c r="AX110" s="294"/>
      <c r="AY110" s="292"/>
    </row>
    <row r="111" spans="8:51" ht="18.75">
      <c r="H111" s="28"/>
      <c r="I111" s="28"/>
      <c r="K111" s="109"/>
      <c r="L111" s="109"/>
      <c r="M111" s="109"/>
      <c r="N111" s="28"/>
      <c r="O111" s="28"/>
      <c r="Q111" s="109"/>
      <c r="R111" s="291"/>
      <c r="S111" s="291"/>
      <c r="T111" s="293"/>
      <c r="U111" s="292"/>
      <c r="V111" s="292"/>
      <c r="W111" s="292"/>
      <c r="X111" s="292"/>
      <c r="Y111" s="292"/>
      <c r="Z111" s="291"/>
      <c r="AA111" s="291"/>
      <c r="AB111" s="293"/>
      <c r="AC111" s="292"/>
      <c r="AD111" s="292"/>
      <c r="AE111" s="292"/>
      <c r="AF111" s="292"/>
      <c r="AG111" s="292"/>
      <c r="AH111" s="292"/>
      <c r="AI111" s="292"/>
      <c r="AJ111" s="292"/>
      <c r="AK111" s="291"/>
      <c r="AL111" s="291"/>
      <c r="AM111" s="293"/>
      <c r="AN111" s="292"/>
      <c r="AO111" s="292"/>
      <c r="AP111" s="1054"/>
      <c r="AQ111" s="292"/>
      <c r="AR111" s="292"/>
      <c r="AS111" s="292"/>
      <c r="AT111" s="292"/>
      <c r="AU111" s="292"/>
      <c r="AV111" s="291"/>
      <c r="AW111" s="291"/>
      <c r="AX111" s="293"/>
      <c r="AY111" s="292"/>
    </row>
    <row r="112" ht="18.75">
      <c r="AP112" s="1053"/>
    </row>
    <row r="113" ht="18.75">
      <c r="AP113" s="1053"/>
    </row>
    <row r="114" ht="18.75">
      <c r="AP114" s="1053"/>
    </row>
    <row r="115" ht="18.75">
      <c r="AP115" s="1053"/>
    </row>
    <row r="116" ht="18.75">
      <c r="AP116" s="1053"/>
    </row>
  </sheetData>
  <sheetProtection/>
  <mergeCells count="29">
    <mergeCell ref="BE2:BG2"/>
    <mergeCell ref="AV2:AY2"/>
    <mergeCell ref="H2:K2"/>
    <mergeCell ref="C2:C3"/>
    <mergeCell ref="D2:D3"/>
    <mergeCell ref="E2:E3"/>
    <mergeCell ref="M2:M3"/>
    <mergeCell ref="AF2:AH2"/>
    <mergeCell ref="G2:G3"/>
    <mergeCell ref="AT2:AU2"/>
    <mergeCell ref="AJ2:AJ3"/>
    <mergeCell ref="B1:N1"/>
    <mergeCell ref="Z2:AC2"/>
    <mergeCell ref="AK2:AN2"/>
    <mergeCell ref="L2:L3"/>
    <mergeCell ref="F2:F3"/>
    <mergeCell ref="AD2:AD3"/>
    <mergeCell ref="V2:V3"/>
    <mergeCell ref="W2:Y2"/>
    <mergeCell ref="AZ2:AZ3"/>
    <mergeCell ref="BA2:BD2"/>
    <mergeCell ref="A93:B93"/>
    <mergeCell ref="B2:B3"/>
    <mergeCell ref="A2:A3"/>
    <mergeCell ref="N2:Q2"/>
    <mergeCell ref="R2:U2"/>
    <mergeCell ref="AP2:AS2"/>
    <mergeCell ref="AO2:AO3"/>
    <mergeCell ref="AE2:AE3"/>
  </mergeCells>
  <printOptions horizontalCentered="1" verticalCentered="1"/>
  <pageMargins left="0.4330708661417323" right="0.3937007874015748" top="0.11811023622047245" bottom="0.11811023622047245" header="0.31496062992125984" footer="0.3149606299212598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38"/>
  <sheetViews>
    <sheetView tabSelected="1" zoomScale="82" zoomScaleNormal="82" zoomScalePageLayoutView="0" workbookViewId="0" topLeftCell="A1">
      <pane xSplit="5" ySplit="7" topLeftCell="L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M23" sqref="M23"/>
    </sheetView>
  </sheetViews>
  <sheetFormatPr defaultColWidth="9.00390625" defaultRowHeight="12.75"/>
  <cols>
    <col min="1" max="1" width="9.125" style="1185" customWidth="1"/>
    <col min="2" max="2" width="3.75390625" style="1185" hidden="1" customWidth="1"/>
    <col min="3" max="3" width="53.875" style="1185" customWidth="1"/>
    <col min="4" max="4" width="12.00390625" style="1185" customWidth="1"/>
    <col min="5" max="5" width="11.875" style="1185" hidden="1" customWidth="1"/>
    <col min="6" max="7" width="12.125" style="1185" hidden="1" customWidth="1"/>
    <col min="8" max="8" width="12.625" style="1185" hidden="1" customWidth="1"/>
    <col min="9" max="9" width="11.625" style="1185" hidden="1" customWidth="1"/>
    <col min="10" max="10" width="11.00390625" style="1185" hidden="1" customWidth="1"/>
    <col min="11" max="11" width="11.00390625" style="1298" hidden="1" customWidth="1"/>
    <col min="12" max="13" width="11.00390625" style="1298" customWidth="1"/>
    <col min="14" max="14" width="11.00390625" style="1298" hidden="1" customWidth="1"/>
    <col min="15" max="15" width="11.00390625" style="1298" customWidth="1"/>
    <col min="16" max="16" width="10.125" style="1185" customWidth="1"/>
    <col min="17" max="18" width="10.25390625" style="1185" customWidth="1"/>
    <col min="19" max="19" width="10.25390625" style="1185" hidden="1" customWidth="1"/>
    <col min="20" max="20" width="10.25390625" style="1185" customWidth="1"/>
    <col min="21" max="21" width="13.125" style="1185" customWidth="1"/>
    <col min="22" max="22" width="12.625" style="1185" hidden="1" customWidth="1"/>
    <col min="23" max="23" width="14.625" style="1185" customWidth="1"/>
    <col min="24" max="24" width="11.375" style="1185" hidden="1" customWidth="1"/>
    <col min="25" max="25" width="12.625" style="1185" customWidth="1"/>
    <col min="26" max="26" width="9.625" style="1185" hidden="1" customWidth="1"/>
    <col min="27" max="28" width="0" style="1185" hidden="1" customWidth="1"/>
    <col min="29" max="29" width="15.00390625" style="1185" hidden="1" customWidth="1"/>
    <col min="30" max="16384" width="9.125" style="1185" customWidth="1"/>
  </cols>
  <sheetData>
    <row r="1" spans="1:25" ht="36" customHeight="1" thickBot="1">
      <c r="A1" s="1183" t="s">
        <v>234</v>
      </c>
      <c r="B1" s="1183"/>
      <c r="C1" s="1183"/>
      <c r="D1" s="1183"/>
      <c r="E1" s="1183"/>
      <c r="F1" s="1183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  <c r="S1" s="1184"/>
      <c r="T1" s="1184"/>
      <c r="U1" s="1184"/>
      <c r="V1" s="1183"/>
      <c r="W1" s="1183"/>
      <c r="X1" s="1183"/>
      <c r="Y1" s="1183"/>
    </row>
    <row r="2" spans="1:29" ht="12.75" customHeight="1">
      <c r="A2" s="1186" t="s">
        <v>235</v>
      </c>
      <c r="B2" s="1187"/>
      <c r="C2" s="1188" t="s">
        <v>236</v>
      </c>
      <c r="D2" s="1189" t="s">
        <v>237</v>
      </c>
      <c r="E2" s="1190" t="s">
        <v>238</v>
      </c>
      <c r="F2" s="1191" t="s">
        <v>239</v>
      </c>
      <c r="G2" s="1192" t="s">
        <v>240</v>
      </c>
      <c r="H2" s="1191" t="s">
        <v>163</v>
      </c>
      <c r="I2" s="1193" t="s">
        <v>149</v>
      </c>
      <c r="J2" s="1193" t="s">
        <v>167</v>
      </c>
      <c r="K2" s="1194" t="s">
        <v>206</v>
      </c>
      <c r="L2" s="1195" t="s">
        <v>207</v>
      </c>
      <c r="M2" s="1194" t="s">
        <v>223</v>
      </c>
      <c r="N2" s="1194" t="s">
        <v>241</v>
      </c>
      <c r="O2" s="1194" t="s">
        <v>229</v>
      </c>
      <c r="P2" s="1186" t="s">
        <v>242</v>
      </c>
      <c r="Q2" s="1196"/>
      <c r="R2" s="1193" t="s">
        <v>243</v>
      </c>
      <c r="S2" s="1197"/>
      <c r="T2" s="1198"/>
      <c r="U2" s="1198" t="s">
        <v>244</v>
      </c>
      <c r="V2" s="1186" t="s">
        <v>245</v>
      </c>
      <c r="W2" s="1188"/>
      <c r="X2" s="1189"/>
      <c r="Y2" s="1192" t="s">
        <v>246</v>
      </c>
      <c r="AC2" s="1192" t="s">
        <v>247</v>
      </c>
    </row>
    <row r="3" spans="1:29" ht="30" customHeight="1">
      <c r="A3" s="1199"/>
      <c r="B3" s="1200"/>
      <c r="C3" s="1201"/>
      <c r="D3" s="1202"/>
      <c r="E3" s="1203"/>
      <c r="F3" s="1204"/>
      <c r="G3" s="1205"/>
      <c r="H3" s="1204"/>
      <c r="I3" s="1206"/>
      <c r="J3" s="1206"/>
      <c r="K3" s="1207"/>
      <c r="L3" s="1208"/>
      <c r="M3" s="1207"/>
      <c r="N3" s="1207"/>
      <c r="O3" s="1207"/>
      <c r="P3" s="1199"/>
      <c r="Q3" s="1209"/>
      <c r="R3" s="1206"/>
      <c r="S3" s="1210"/>
      <c r="T3" s="1211"/>
      <c r="U3" s="1211"/>
      <c r="V3" s="1199"/>
      <c r="W3" s="1201"/>
      <c r="X3" s="1202"/>
      <c r="Y3" s="1205"/>
      <c r="AC3" s="1205"/>
    </row>
    <row r="4" spans="1:29" ht="12.75" customHeight="1">
      <c r="A4" s="1199"/>
      <c r="B4" s="1200"/>
      <c r="C4" s="1201"/>
      <c r="D4" s="1202"/>
      <c r="E4" s="1203"/>
      <c r="F4" s="1204"/>
      <c r="G4" s="1205"/>
      <c r="H4" s="1204"/>
      <c r="I4" s="1206"/>
      <c r="J4" s="1206"/>
      <c r="K4" s="1207"/>
      <c r="L4" s="1208"/>
      <c r="M4" s="1207"/>
      <c r="N4" s="1207"/>
      <c r="O4" s="1207"/>
      <c r="P4" s="1199"/>
      <c r="Q4" s="1209"/>
      <c r="R4" s="1212"/>
      <c r="S4" s="1213"/>
      <c r="T4" s="1214"/>
      <c r="U4" s="1211"/>
      <c r="V4" s="1199" t="s">
        <v>151</v>
      </c>
      <c r="W4" s="1201" t="s">
        <v>248</v>
      </c>
      <c r="X4" s="1202" t="s">
        <v>249</v>
      </c>
      <c r="Y4" s="1205"/>
      <c r="AC4" s="1205"/>
    </row>
    <row r="5" spans="1:29" ht="37.5" customHeight="1" thickBot="1">
      <c r="A5" s="1199"/>
      <c r="B5" s="1215"/>
      <c r="C5" s="1201"/>
      <c r="D5" s="1202"/>
      <c r="E5" s="1203"/>
      <c r="F5" s="1204"/>
      <c r="G5" s="1216"/>
      <c r="H5" s="1204"/>
      <c r="I5" s="1212"/>
      <c r="J5" s="1212"/>
      <c r="K5" s="1217"/>
      <c r="L5" s="1218"/>
      <c r="M5" s="1217"/>
      <c r="N5" s="1217"/>
      <c r="O5" s="1217"/>
      <c r="P5" s="1219" t="s">
        <v>151</v>
      </c>
      <c r="Q5" s="1220" t="s">
        <v>249</v>
      </c>
      <c r="R5" s="1219" t="s">
        <v>151</v>
      </c>
      <c r="S5" s="1220" t="s">
        <v>248</v>
      </c>
      <c r="T5" s="1221" t="s">
        <v>249</v>
      </c>
      <c r="U5" s="1214"/>
      <c r="V5" s="1199"/>
      <c r="W5" s="1201"/>
      <c r="X5" s="1202"/>
      <c r="Y5" s="1216"/>
      <c r="AC5" s="1216"/>
    </row>
    <row r="6" spans="1:29" ht="15.75" hidden="1" thickBot="1">
      <c r="A6" s="1222">
        <v>1</v>
      </c>
      <c r="B6" s="1223"/>
      <c r="C6" s="1224">
        <v>2</v>
      </c>
      <c r="D6" s="1225">
        <v>3</v>
      </c>
      <c r="E6" s="1226">
        <v>4</v>
      </c>
      <c r="F6" s="1227">
        <v>4</v>
      </c>
      <c r="G6" s="1228">
        <v>5</v>
      </c>
      <c r="H6" s="1227">
        <v>6</v>
      </c>
      <c r="I6" s="1227"/>
      <c r="J6" s="1227"/>
      <c r="K6" s="1229"/>
      <c r="L6" s="1230"/>
      <c r="M6" s="1229"/>
      <c r="N6" s="1229"/>
      <c r="O6" s="1230"/>
      <c r="P6" s="1231">
        <v>7</v>
      </c>
      <c r="Q6" s="1232">
        <v>8</v>
      </c>
      <c r="R6" s="1233">
        <v>10</v>
      </c>
      <c r="S6" s="1234">
        <v>11</v>
      </c>
      <c r="T6" s="1235">
        <v>12</v>
      </c>
      <c r="U6" s="1236">
        <v>9</v>
      </c>
      <c r="V6" s="1237">
        <v>10</v>
      </c>
      <c r="W6" s="1238">
        <v>11</v>
      </c>
      <c r="X6" s="1239">
        <v>12</v>
      </c>
      <c r="Y6" s="1226">
        <v>13</v>
      </c>
      <c r="AC6" s="1226">
        <v>13</v>
      </c>
    </row>
    <row r="7" spans="1:29" ht="15">
      <c r="A7" s="1240"/>
      <c r="B7" s="1241"/>
      <c r="C7" s="1242" t="s">
        <v>250</v>
      </c>
      <c r="D7" s="1243"/>
      <c r="E7" s="1244"/>
      <c r="F7" s="1245"/>
      <c r="G7" s="1246"/>
      <c r="H7" s="1245"/>
      <c r="I7" s="1245"/>
      <c r="J7" s="1245"/>
      <c r="K7" s="1247"/>
      <c r="L7" s="1248"/>
      <c r="M7" s="1247"/>
      <c r="N7" s="1247"/>
      <c r="O7" s="1248"/>
      <c r="P7" s="1249"/>
      <c r="Q7" s="1250"/>
      <c r="R7" s="1240"/>
      <c r="S7" s="1251">
        <v>0.54</v>
      </c>
      <c r="T7" s="1252">
        <v>0.46</v>
      </c>
      <c r="U7" s="1253"/>
      <c r="V7" s="1240"/>
      <c r="W7" s="1251"/>
      <c r="X7" s="1252">
        <v>0.46</v>
      </c>
      <c r="Y7" s="1244"/>
      <c r="Z7" s="1254"/>
      <c r="AC7" s="1244"/>
    </row>
    <row r="8" spans="1:29" ht="15">
      <c r="A8" s="1255">
        <v>1</v>
      </c>
      <c r="B8" s="1256"/>
      <c r="C8" s="1257" t="s">
        <v>251</v>
      </c>
      <c r="D8" s="1258" t="s">
        <v>252</v>
      </c>
      <c r="E8" s="1259">
        <v>7443.16</v>
      </c>
      <c r="F8" s="1260">
        <v>6441.99</v>
      </c>
      <c r="G8" s="1261">
        <v>7302.66</v>
      </c>
      <c r="H8" s="1260">
        <v>6512.08</v>
      </c>
      <c r="I8" s="1260">
        <v>6299.13</v>
      </c>
      <c r="J8" s="1260">
        <v>6094.84</v>
      </c>
      <c r="K8" s="1259">
        <v>5923.64</v>
      </c>
      <c r="L8" s="1260">
        <v>5740.39</v>
      </c>
      <c r="M8" s="1259">
        <v>5769.2</v>
      </c>
      <c r="N8" s="1259">
        <v>5930.7</v>
      </c>
      <c r="O8" s="1260">
        <v>5879.39</v>
      </c>
      <c r="P8" s="1262">
        <v>6717.58</v>
      </c>
      <c r="Q8" s="1263">
        <v>6717.58</v>
      </c>
      <c r="R8" s="1262">
        <v>5823.42</v>
      </c>
      <c r="S8" s="1264">
        <v>5823.42</v>
      </c>
      <c r="T8" s="1265">
        <v>5823.42</v>
      </c>
      <c r="U8" s="1266">
        <v>6055.77</v>
      </c>
      <c r="V8" s="1262">
        <v>6084</v>
      </c>
      <c r="W8" s="1264">
        <v>6084</v>
      </c>
      <c r="X8" s="1265">
        <v>6084</v>
      </c>
      <c r="Y8" s="1261">
        <v>28.23</v>
      </c>
      <c r="AC8" s="1261" t="e">
        <f>V8-#REF!</f>
        <v>#REF!</v>
      </c>
    </row>
    <row r="9" spans="1:29" ht="15">
      <c r="A9" s="1255"/>
      <c r="B9" s="1256"/>
      <c r="C9" s="1267" t="s">
        <v>253</v>
      </c>
      <c r="D9" s="1258" t="s">
        <v>252</v>
      </c>
      <c r="E9" s="1259"/>
      <c r="F9" s="1260"/>
      <c r="G9" s="1261"/>
      <c r="H9" s="1260"/>
      <c r="I9" s="1260"/>
      <c r="J9" s="1260"/>
      <c r="K9" s="1259"/>
      <c r="L9" s="1268"/>
      <c r="M9" s="1259"/>
      <c r="N9" s="1259"/>
      <c r="O9" s="1260"/>
      <c r="P9" s="1262"/>
      <c r="Q9" s="1269"/>
      <c r="R9" s="1262"/>
      <c r="S9" s="1264"/>
      <c r="T9" s="1265"/>
      <c r="U9" s="1270"/>
      <c r="V9" s="1262"/>
      <c r="W9" s="1264"/>
      <c r="X9" s="1265"/>
      <c r="Y9" s="1261"/>
      <c r="AC9" s="1261"/>
    </row>
    <row r="10" spans="1:32" ht="15">
      <c r="A10" s="1255">
        <v>2</v>
      </c>
      <c r="B10" s="1256"/>
      <c r="C10" s="1257" t="s">
        <v>254</v>
      </c>
      <c r="D10" s="1258" t="s">
        <v>252</v>
      </c>
      <c r="E10" s="1259">
        <v>172.68</v>
      </c>
      <c r="F10" s="1260">
        <v>149.45</v>
      </c>
      <c r="G10" s="1261">
        <v>168.99</v>
      </c>
      <c r="H10" s="1260">
        <v>151.03</v>
      </c>
      <c r="I10" s="1260">
        <v>148.23</v>
      </c>
      <c r="J10" s="1260">
        <v>141.4</v>
      </c>
      <c r="K10" s="1259">
        <v>137.43</v>
      </c>
      <c r="L10" s="1260">
        <v>132.03</v>
      </c>
      <c r="M10" s="1259">
        <v>30.2</v>
      </c>
      <c r="N10" s="1259">
        <v>137.43</v>
      </c>
      <c r="O10" s="1260">
        <v>130</v>
      </c>
      <c r="P10" s="1262">
        <v>155.85</v>
      </c>
      <c r="Q10" s="1263">
        <v>155.85</v>
      </c>
      <c r="R10" s="1262">
        <v>133.94</v>
      </c>
      <c r="S10" s="1264">
        <v>133.94</v>
      </c>
      <c r="T10" s="1265">
        <v>133.94</v>
      </c>
      <c r="U10" s="1266">
        <v>133</v>
      </c>
      <c r="V10" s="1262">
        <v>133.62</v>
      </c>
      <c r="W10" s="1264">
        <v>133.62</v>
      </c>
      <c r="X10" s="1265">
        <v>133.62</v>
      </c>
      <c r="Y10" s="1261">
        <v>0.62</v>
      </c>
      <c r="AC10" s="1261" t="e">
        <f>V10-#REF!</f>
        <v>#REF!</v>
      </c>
      <c r="AD10" s="1254"/>
      <c r="AF10" s="1271"/>
    </row>
    <row r="11" spans="1:29" ht="15">
      <c r="A11" s="1255">
        <v>3</v>
      </c>
      <c r="B11" s="1256"/>
      <c r="C11" s="1257" t="s">
        <v>255</v>
      </c>
      <c r="D11" s="1258" t="s">
        <v>252</v>
      </c>
      <c r="E11" s="1259">
        <v>7270.48</v>
      </c>
      <c r="F11" s="1260">
        <v>6292.54</v>
      </c>
      <c r="G11" s="1261">
        <v>7133.67</v>
      </c>
      <c r="H11" s="1260">
        <v>6361.05</v>
      </c>
      <c r="I11" s="1260">
        <v>6150.9</v>
      </c>
      <c r="J11" s="1260">
        <v>5953.44</v>
      </c>
      <c r="K11" s="1259">
        <v>5786.21</v>
      </c>
      <c r="L11" s="1260">
        <v>5608.36</v>
      </c>
      <c r="M11" s="1259">
        <v>5739</v>
      </c>
      <c r="N11" s="1259">
        <v>5793.27</v>
      </c>
      <c r="O11" s="1260">
        <v>5749.39</v>
      </c>
      <c r="P11" s="1262">
        <v>6561.73</v>
      </c>
      <c r="Q11" s="1263">
        <v>6561.73</v>
      </c>
      <c r="R11" s="1262">
        <v>5689.48</v>
      </c>
      <c r="S11" s="1264">
        <v>5689.48</v>
      </c>
      <c r="T11" s="1265">
        <v>5689.48</v>
      </c>
      <c r="U11" s="1266">
        <v>5922.77</v>
      </c>
      <c r="V11" s="1262">
        <v>5950.38</v>
      </c>
      <c r="W11" s="1264">
        <v>5950.38</v>
      </c>
      <c r="X11" s="1265">
        <v>5950.38</v>
      </c>
      <c r="Y11" s="1261">
        <v>27.61</v>
      </c>
      <c r="AC11" s="1261" t="e">
        <f>V11-#REF!</f>
        <v>#REF!</v>
      </c>
    </row>
    <row r="12" spans="1:29" ht="15">
      <c r="A12" s="1255">
        <v>4</v>
      </c>
      <c r="B12" s="1256"/>
      <c r="C12" s="1257" t="s">
        <v>256</v>
      </c>
      <c r="D12" s="1258" t="s">
        <v>252</v>
      </c>
      <c r="E12" s="1259"/>
      <c r="F12" s="1260"/>
      <c r="G12" s="1261"/>
      <c r="H12" s="1260"/>
      <c r="I12" s="1260"/>
      <c r="J12" s="1260"/>
      <c r="K12" s="1259"/>
      <c r="L12" s="1260"/>
      <c r="M12" s="1259"/>
      <c r="N12" s="1259"/>
      <c r="O12" s="1260"/>
      <c r="P12" s="1262"/>
      <c r="Q12" s="1263"/>
      <c r="R12" s="1262"/>
      <c r="S12" s="1264"/>
      <c r="T12" s="1265"/>
      <c r="U12" s="1266"/>
      <c r="V12" s="1262"/>
      <c r="W12" s="1264"/>
      <c r="X12" s="1265"/>
      <c r="Y12" s="1261">
        <v>0</v>
      </c>
      <c r="AC12" s="1261"/>
    </row>
    <row r="13" spans="1:30" ht="15">
      <c r="A13" s="1255">
        <v>5</v>
      </c>
      <c r="B13" s="1256"/>
      <c r="C13" s="1257" t="s">
        <v>257</v>
      </c>
      <c r="D13" s="1258" t="s">
        <v>252</v>
      </c>
      <c r="E13" s="1259">
        <v>1571</v>
      </c>
      <c r="F13" s="1260">
        <v>1575.39</v>
      </c>
      <c r="G13" s="1261">
        <v>1517.15</v>
      </c>
      <c r="H13" s="1260">
        <v>1546.29</v>
      </c>
      <c r="I13" s="1260">
        <v>1494.56</v>
      </c>
      <c r="J13" s="1260">
        <v>1494.01</v>
      </c>
      <c r="K13" s="1259">
        <v>1486.92</v>
      </c>
      <c r="L13" s="1260">
        <v>1402.09</v>
      </c>
      <c r="M13" s="1259">
        <v>1305</v>
      </c>
      <c r="N13" s="1259">
        <v>1494.01</v>
      </c>
      <c r="O13" s="1260">
        <v>1437.35</v>
      </c>
      <c r="P13" s="1262">
        <v>1475.89</v>
      </c>
      <c r="Q13" s="1263">
        <v>1475.89</v>
      </c>
      <c r="R13" s="1262">
        <v>1256.24</v>
      </c>
      <c r="S13" s="1264">
        <v>1256.24</v>
      </c>
      <c r="T13" s="1265">
        <v>1256.24</v>
      </c>
      <c r="U13" s="1266">
        <v>1480.69</v>
      </c>
      <c r="V13" s="1262">
        <v>1475.89</v>
      </c>
      <c r="W13" s="1264">
        <v>1475.89</v>
      </c>
      <c r="X13" s="1265">
        <v>1475.89</v>
      </c>
      <c r="Y13" s="1261">
        <v>-4.8</v>
      </c>
      <c r="Z13" s="1254" t="s">
        <v>258</v>
      </c>
      <c r="AC13" s="1261" t="e">
        <f>V13-#REF!</f>
        <v>#REF!</v>
      </c>
      <c r="AD13" s="1254"/>
    </row>
    <row r="14" spans="1:29" ht="15">
      <c r="A14" s="1255"/>
      <c r="B14" s="1256"/>
      <c r="C14" s="1267" t="s">
        <v>259</v>
      </c>
      <c r="D14" s="1258" t="s">
        <v>2</v>
      </c>
      <c r="E14" s="1272">
        <v>0.2161</v>
      </c>
      <c r="F14" s="1268">
        <v>0.25</v>
      </c>
      <c r="G14" s="1273">
        <v>0.1067</v>
      </c>
      <c r="H14" s="1268">
        <v>0.243</v>
      </c>
      <c r="I14" s="1268">
        <v>0.243</v>
      </c>
      <c r="J14" s="1274">
        <v>0.2509</v>
      </c>
      <c r="K14" s="1275">
        <v>0.23</v>
      </c>
      <c r="L14" s="1268">
        <v>0.25</v>
      </c>
      <c r="M14" s="1275">
        <v>0.227</v>
      </c>
      <c r="N14" s="1275">
        <v>0.258</v>
      </c>
      <c r="O14" s="1268">
        <v>0.25</v>
      </c>
      <c r="P14" s="1276">
        <v>0.22</v>
      </c>
      <c r="Q14" s="1277">
        <v>0.22</v>
      </c>
      <c r="R14" s="1278">
        <v>0.22</v>
      </c>
      <c r="S14" s="1279">
        <v>0.22</v>
      </c>
      <c r="T14" s="1280">
        <v>0.22</v>
      </c>
      <c r="U14" s="1281">
        <v>0.25</v>
      </c>
      <c r="V14" s="1272">
        <v>0.248</v>
      </c>
      <c r="W14" s="1282">
        <v>0.248</v>
      </c>
      <c r="X14" s="1283">
        <v>0.248</v>
      </c>
      <c r="Y14" s="1261">
        <v>0</v>
      </c>
      <c r="AC14" s="1261" t="e">
        <f>V14-#REF!</f>
        <v>#REF!</v>
      </c>
    </row>
    <row r="15" spans="1:30" ht="15">
      <c r="A15" s="1284">
        <v>6</v>
      </c>
      <c r="B15" s="1285"/>
      <c r="C15" s="1286" t="s">
        <v>260</v>
      </c>
      <c r="D15" s="1287" t="s">
        <v>252</v>
      </c>
      <c r="E15" s="1288">
        <v>5699.48</v>
      </c>
      <c r="F15" s="1289">
        <v>4717.15</v>
      </c>
      <c r="G15" s="1290">
        <v>5616.52</v>
      </c>
      <c r="H15" s="1289">
        <v>4814.76</v>
      </c>
      <c r="I15" s="1289">
        <v>4656.34</v>
      </c>
      <c r="J15" s="1289">
        <v>4459.43</v>
      </c>
      <c r="K15" s="1288">
        <v>4299.29</v>
      </c>
      <c r="L15" s="1289">
        <v>4206.27</v>
      </c>
      <c r="M15" s="1288">
        <v>4434</v>
      </c>
      <c r="N15" s="1288">
        <v>4299.26</v>
      </c>
      <c r="O15" s="1289">
        <v>4312.04</v>
      </c>
      <c r="P15" s="1291">
        <v>5085.84</v>
      </c>
      <c r="Q15" s="1292">
        <v>5085.84</v>
      </c>
      <c r="R15" s="1291">
        <v>4433.24</v>
      </c>
      <c r="S15" s="1293">
        <v>4433.24</v>
      </c>
      <c r="T15" s="1294">
        <v>4433.24</v>
      </c>
      <c r="U15" s="1295">
        <v>4442.08</v>
      </c>
      <c r="V15" s="1291">
        <v>4474.49</v>
      </c>
      <c r="W15" s="1293">
        <v>4474.49</v>
      </c>
      <c r="X15" s="1294">
        <v>4474.49</v>
      </c>
      <c r="Y15" s="1296">
        <v>32.41</v>
      </c>
      <c r="Z15" s="1297">
        <f>W15/Q15</f>
        <v>0.8797937017287213</v>
      </c>
      <c r="AC15" s="1296" t="e">
        <f>V15-#REF!</f>
        <v>#REF!</v>
      </c>
      <c r="AD15" s="1298"/>
    </row>
    <row r="16" spans="1:29" ht="15">
      <c r="A16" s="1255"/>
      <c r="B16" s="1256"/>
      <c r="C16" s="1267" t="s">
        <v>261</v>
      </c>
      <c r="D16" s="1258" t="s">
        <v>252</v>
      </c>
      <c r="E16" s="1299">
        <v>1430.25</v>
      </c>
      <c r="F16" s="1300">
        <v>1270.92</v>
      </c>
      <c r="G16" s="1301">
        <v>1927.68</v>
      </c>
      <c r="H16" s="1300">
        <v>1187.92</v>
      </c>
      <c r="I16" s="1300">
        <v>1249.56</v>
      </c>
      <c r="J16" s="1300">
        <v>1129.19</v>
      </c>
      <c r="K16" s="1299">
        <v>1112.62</v>
      </c>
      <c r="L16" s="1300">
        <v>964.53</v>
      </c>
      <c r="M16" s="1299">
        <v>1357.52</v>
      </c>
      <c r="N16" s="1299"/>
      <c r="O16" s="1300">
        <v>1319.48</v>
      </c>
      <c r="P16" s="1302">
        <v>1793.93</v>
      </c>
      <c r="Q16" s="1303">
        <v>1793.93</v>
      </c>
      <c r="R16" s="1302">
        <v>1357.52</v>
      </c>
      <c r="S16" s="1304">
        <v>1357.52</v>
      </c>
      <c r="T16" s="1305">
        <v>1357.52</v>
      </c>
      <c r="U16" s="1306">
        <v>1359.28</v>
      </c>
      <c r="V16" s="1302">
        <v>1377.24</v>
      </c>
      <c r="W16" s="1304">
        <v>1377.24</v>
      </c>
      <c r="X16" s="1305">
        <v>1377.24</v>
      </c>
      <c r="Y16" s="1261">
        <v>17.96</v>
      </c>
      <c r="AC16" s="1261" t="e">
        <f>V16-#REF!</f>
        <v>#REF!</v>
      </c>
    </row>
    <row r="17" spans="1:30" ht="15">
      <c r="A17" s="1307" t="s">
        <v>262</v>
      </c>
      <c r="B17" s="1308"/>
      <c r="C17" s="1257" t="s">
        <v>263</v>
      </c>
      <c r="D17" s="1258" t="s">
        <v>252</v>
      </c>
      <c r="E17" s="1259">
        <v>3581.5</v>
      </c>
      <c r="F17" s="1260">
        <v>2705.8</v>
      </c>
      <c r="G17" s="1261">
        <v>3518.92</v>
      </c>
      <c r="H17" s="1260">
        <v>2798.54</v>
      </c>
      <c r="I17" s="1260">
        <v>2574</v>
      </c>
      <c r="J17" s="1260">
        <v>2429.92</v>
      </c>
      <c r="K17" s="1259">
        <v>2356.9</v>
      </c>
      <c r="L17" s="1260">
        <v>2130.4</v>
      </c>
      <c r="M17" s="1259">
        <v>2679</v>
      </c>
      <c r="N17" s="1259">
        <v>2356.9</v>
      </c>
      <c r="O17" s="1260">
        <v>2604.47</v>
      </c>
      <c r="P17" s="1262">
        <v>2944.06</v>
      </c>
      <c r="Q17" s="1263">
        <v>2944.06</v>
      </c>
      <c r="R17" s="1262">
        <v>2388.77</v>
      </c>
      <c r="S17" s="1309">
        <v>2388.77</v>
      </c>
      <c r="T17" s="1265">
        <v>2388.77</v>
      </c>
      <c r="U17" s="1266">
        <v>2683.02</v>
      </c>
      <c r="V17" s="1262">
        <v>2683.02</v>
      </c>
      <c r="W17" s="1309">
        <v>2683.02</v>
      </c>
      <c r="X17" s="1265">
        <v>2683.02</v>
      </c>
      <c r="Y17" s="1261">
        <v>0</v>
      </c>
      <c r="Z17" s="1297"/>
      <c r="AC17" s="1261" t="e">
        <f>V17-#REF!</f>
        <v>#REF!</v>
      </c>
      <c r="AD17" s="1254"/>
    </row>
    <row r="18" spans="1:29" ht="15">
      <c r="A18" s="1255"/>
      <c r="B18" s="1256"/>
      <c r="C18" s="1267" t="s">
        <v>261</v>
      </c>
      <c r="D18" s="1258" t="s">
        <v>252</v>
      </c>
      <c r="E18" s="1299">
        <v>928.3</v>
      </c>
      <c r="F18" s="1300">
        <v>726.23</v>
      </c>
      <c r="G18" s="1301">
        <v>1268.87</v>
      </c>
      <c r="H18" s="1300">
        <v>666.27</v>
      </c>
      <c r="I18" s="1300">
        <v>728.49</v>
      </c>
      <c r="J18" s="1300">
        <v>608.12</v>
      </c>
      <c r="K18" s="1299">
        <v>591.56</v>
      </c>
      <c r="L18" s="1300">
        <v>459.2</v>
      </c>
      <c r="M18" s="1299">
        <v>905.52</v>
      </c>
      <c r="N18" s="1299"/>
      <c r="O18" s="1300">
        <v>880.31</v>
      </c>
      <c r="P18" s="1302">
        <v>1272.86</v>
      </c>
      <c r="Q18" s="1303">
        <v>1272.86</v>
      </c>
      <c r="R18" s="1302">
        <v>905.52</v>
      </c>
      <c r="S18" s="1304">
        <v>905.52</v>
      </c>
      <c r="T18" s="1305">
        <v>905.52</v>
      </c>
      <c r="U18" s="1306">
        <v>906.32</v>
      </c>
      <c r="V18" s="1302">
        <v>906.32</v>
      </c>
      <c r="W18" s="1304">
        <v>906.32</v>
      </c>
      <c r="X18" s="1305">
        <v>906.32</v>
      </c>
      <c r="Y18" s="1261">
        <v>0</v>
      </c>
      <c r="AC18" s="1261" t="e">
        <f>V18-#REF!</f>
        <v>#REF!</v>
      </c>
    </row>
    <row r="19" spans="1:29" ht="15">
      <c r="A19" s="1255" t="s">
        <v>264</v>
      </c>
      <c r="B19" s="1256"/>
      <c r="C19" s="1310" t="s">
        <v>265</v>
      </c>
      <c r="D19" s="1258" t="s">
        <v>252</v>
      </c>
      <c r="E19" s="1311">
        <v>2118.29</v>
      </c>
      <c r="F19" s="1312">
        <v>2011.34</v>
      </c>
      <c r="G19" s="1313">
        <v>2097.6</v>
      </c>
      <c r="H19" s="1312">
        <v>2016.22</v>
      </c>
      <c r="I19" s="1312">
        <v>2082.34</v>
      </c>
      <c r="J19" s="1312">
        <v>2029.51</v>
      </c>
      <c r="K19" s="1311">
        <v>1942.39</v>
      </c>
      <c r="L19" s="1312">
        <v>2075.87</v>
      </c>
      <c r="M19" s="1311">
        <v>1755</v>
      </c>
      <c r="N19" s="1311">
        <v>1942.36</v>
      </c>
      <c r="O19" s="1312">
        <v>1707.57</v>
      </c>
      <c r="P19" s="1314">
        <v>2141.78</v>
      </c>
      <c r="Q19" s="1315">
        <v>2141.78</v>
      </c>
      <c r="R19" s="1314">
        <v>2044.47</v>
      </c>
      <c r="S19" s="1316">
        <v>2044.47</v>
      </c>
      <c r="T19" s="1317">
        <v>2044.47</v>
      </c>
      <c r="U19" s="1318">
        <v>1759.06</v>
      </c>
      <c r="V19" s="1314">
        <v>1791.47</v>
      </c>
      <c r="W19" s="1316">
        <v>1791.47</v>
      </c>
      <c r="X19" s="1317">
        <v>1791.47</v>
      </c>
      <c r="Y19" s="1261">
        <v>32.41</v>
      </c>
      <c r="Z19" s="1297">
        <f>W19/Q19</f>
        <v>0.8364397837312889</v>
      </c>
      <c r="AC19" s="1261" t="e">
        <f>V19-#REF!</f>
        <v>#REF!</v>
      </c>
    </row>
    <row r="20" spans="1:29" ht="15">
      <c r="A20" s="1255"/>
      <c r="B20" s="1256"/>
      <c r="C20" s="1267" t="s">
        <v>261</v>
      </c>
      <c r="D20" s="1258" t="s">
        <v>252</v>
      </c>
      <c r="E20" s="1299">
        <v>501.87</v>
      </c>
      <c r="F20" s="1300">
        <v>544.69</v>
      </c>
      <c r="G20" s="1301">
        <v>658.67</v>
      </c>
      <c r="H20" s="1300">
        <v>521.65</v>
      </c>
      <c r="I20" s="1300">
        <v>521.07</v>
      </c>
      <c r="J20" s="1300">
        <v>521.07</v>
      </c>
      <c r="K20" s="1299">
        <v>521.07</v>
      </c>
      <c r="L20" s="1300">
        <v>521.07</v>
      </c>
      <c r="M20" s="1299">
        <v>452</v>
      </c>
      <c r="N20" s="1299"/>
      <c r="O20" s="1300">
        <v>439.7</v>
      </c>
      <c r="P20" s="1302">
        <v>521.07</v>
      </c>
      <c r="Q20" s="1303">
        <v>521.07</v>
      </c>
      <c r="R20" s="1302">
        <v>452</v>
      </c>
      <c r="S20" s="1304">
        <v>452</v>
      </c>
      <c r="T20" s="1305">
        <v>452</v>
      </c>
      <c r="U20" s="1306">
        <v>452.96</v>
      </c>
      <c r="V20" s="1302">
        <v>470.92</v>
      </c>
      <c r="W20" s="1304">
        <v>470.92</v>
      </c>
      <c r="X20" s="1305">
        <v>470.92</v>
      </c>
      <c r="Y20" s="1261">
        <v>17.96</v>
      </c>
      <c r="AC20" s="1261" t="e">
        <f>V20-#REF!</f>
        <v>#REF!</v>
      </c>
    </row>
    <row r="21" spans="1:30" ht="15">
      <c r="A21" s="1255" t="s">
        <v>266</v>
      </c>
      <c r="B21" s="1256"/>
      <c r="C21" s="1257" t="s">
        <v>267</v>
      </c>
      <c r="D21" s="1258" t="s">
        <v>252</v>
      </c>
      <c r="E21" s="1259">
        <v>1837.7</v>
      </c>
      <c r="F21" s="1260">
        <v>1805.4</v>
      </c>
      <c r="G21" s="1261">
        <v>1819.4</v>
      </c>
      <c r="H21" s="1260">
        <v>1827.5</v>
      </c>
      <c r="I21" s="1260">
        <v>1885.32</v>
      </c>
      <c r="J21" s="1260">
        <v>1836.94</v>
      </c>
      <c r="K21" s="1259">
        <v>1747.16</v>
      </c>
      <c r="L21" s="1260">
        <v>1880.64</v>
      </c>
      <c r="M21" s="1259">
        <v>1755</v>
      </c>
      <c r="N21" s="1259">
        <v>1747.13</v>
      </c>
      <c r="O21" s="1260">
        <v>1707.57</v>
      </c>
      <c r="P21" s="1262">
        <v>1918.31</v>
      </c>
      <c r="Q21" s="1263">
        <v>1918.31</v>
      </c>
      <c r="R21" s="1262">
        <v>1849.24</v>
      </c>
      <c r="S21" s="1264">
        <v>1849.24</v>
      </c>
      <c r="T21" s="1265">
        <v>1849.24</v>
      </c>
      <c r="U21" s="1266">
        <v>1759.06</v>
      </c>
      <c r="V21" s="1262">
        <v>1781.07</v>
      </c>
      <c r="W21" s="1264">
        <v>1781.07</v>
      </c>
      <c r="X21" s="1265">
        <v>1781.07</v>
      </c>
      <c r="Y21" s="1261">
        <v>22.01</v>
      </c>
      <c r="Z21" s="1254" t="s">
        <v>268</v>
      </c>
      <c r="AC21" s="1261" t="e">
        <f>V21-#REF!</f>
        <v>#REF!</v>
      </c>
      <c r="AD21" s="1254"/>
    </row>
    <row r="22" spans="1:30" ht="15">
      <c r="A22" s="1255"/>
      <c r="B22" s="1256"/>
      <c r="C22" s="1267" t="s">
        <v>261</v>
      </c>
      <c r="D22" s="1258" t="s">
        <v>252</v>
      </c>
      <c r="E22" s="1299">
        <v>439.77</v>
      </c>
      <c r="F22" s="1300">
        <v>521.07</v>
      </c>
      <c r="G22" s="1301">
        <v>584.48</v>
      </c>
      <c r="H22" s="1300">
        <v>521.06</v>
      </c>
      <c r="I22" s="1300">
        <v>521.07</v>
      </c>
      <c r="J22" s="1300">
        <v>521.07</v>
      </c>
      <c r="K22" s="1299">
        <v>521.07</v>
      </c>
      <c r="L22" s="1300">
        <v>521.07</v>
      </c>
      <c r="M22" s="1299">
        <v>452</v>
      </c>
      <c r="N22" s="1299"/>
      <c r="O22" s="1300">
        <v>439.7</v>
      </c>
      <c r="P22" s="1302">
        <v>521.07</v>
      </c>
      <c r="Q22" s="1303">
        <v>521.07</v>
      </c>
      <c r="R22" s="1302">
        <v>452</v>
      </c>
      <c r="S22" s="1264">
        <v>452</v>
      </c>
      <c r="T22" s="1305">
        <v>452</v>
      </c>
      <c r="U22" s="1306">
        <v>452.96</v>
      </c>
      <c r="V22" s="1302">
        <v>470.92</v>
      </c>
      <c r="W22" s="1264">
        <v>470.92</v>
      </c>
      <c r="X22" s="1305">
        <v>470.92</v>
      </c>
      <c r="Y22" s="1261">
        <v>17.96</v>
      </c>
      <c r="AC22" s="1261" t="e">
        <f>V22-#REF!</f>
        <v>#REF!</v>
      </c>
      <c r="AD22" s="1254"/>
    </row>
    <row r="23" spans="1:30" ht="15">
      <c r="A23" s="1319" t="s">
        <v>269</v>
      </c>
      <c r="B23" s="1320"/>
      <c r="C23" s="1321" t="s">
        <v>270</v>
      </c>
      <c r="D23" s="1258" t="s">
        <v>252</v>
      </c>
      <c r="E23" s="1259">
        <v>280.59</v>
      </c>
      <c r="F23" s="1260">
        <v>205.94</v>
      </c>
      <c r="G23" s="1261">
        <v>278.17</v>
      </c>
      <c r="H23" s="1260">
        <v>188.72</v>
      </c>
      <c r="I23" s="1260">
        <v>197.02</v>
      </c>
      <c r="J23" s="1260">
        <v>192.57</v>
      </c>
      <c r="K23" s="1259">
        <v>195.23</v>
      </c>
      <c r="L23" s="1260">
        <v>195.23</v>
      </c>
      <c r="M23" s="1259"/>
      <c r="N23" s="1259">
        <v>195.23</v>
      </c>
      <c r="O23" s="1260"/>
      <c r="P23" s="1262">
        <v>223.47</v>
      </c>
      <c r="Q23" s="1263">
        <v>223.47</v>
      </c>
      <c r="R23" s="1262">
        <v>195.23</v>
      </c>
      <c r="S23" s="1264">
        <v>195.23</v>
      </c>
      <c r="T23" s="1265">
        <v>195.23</v>
      </c>
      <c r="U23" s="1266"/>
      <c r="V23" s="1262">
        <v>0</v>
      </c>
      <c r="W23" s="1264"/>
      <c r="X23" s="1265">
        <v>0</v>
      </c>
      <c r="Y23" s="1261"/>
      <c r="Z23" s="1254" t="s">
        <v>271</v>
      </c>
      <c r="AC23" s="1261" t="e">
        <f>V23-#REF!</f>
        <v>#REF!</v>
      </c>
      <c r="AD23" s="1254"/>
    </row>
    <row r="24" spans="1:29" ht="15">
      <c r="A24" s="1319"/>
      <c r="B24" s="1320"/>
      <c r="C24" s="1267" t="s">
        <v>261</v>
      </c>
      <c r="D24" s="1258" t="s">
        <v>252</v>
      </c>
      <c r="E24" s="1299">
        <v>62.1</v>
      </c>
      <c r="F24" s="1300">
        <v>23.62</v>
      </c>
      <c r="G24" s="1261">
        <v>53.19</v>
      </c>
      <c r="H24" s="1300">
        <v>0.59</v>
      </c>
      <c r="I24" s="1300"/>
      <c r="J24" s="1300"/>
      <c r="K24" s="1299"/>
      <c r="L24" s="1300"/>
      <c r="M24" s="1299"/>
      <c r="N24" s="1299"/>
      <c r="O24" s="1300"/>
      <c r="P24" s="1262"/>
      <c r="Q24" s="1263"/>
      <c r="R24" s="1262"/>
      <c r="S24" s="1264"/>
      <c r="T24" s="1265"/>
      <c r="U24" s="1306"/>
      <c r="V24" s="1262"/>
      <c r="W24" s="1264"/>
      <c r="X24" s="1265"/>
      <c r="Y24" s="1261"/>
      <c r="Z24" s="1254" t="s">
        <v>272</v>
      </c>
      <c r="AC24" s="1261" t="e">
        <f>V24-#REF!</f>
        <v>#REF!</v>
      </c>
    </row>
    <row r="25" spans="1:30" ht="15">
      <c r="A25" s="1319" t="s">
        <v>273</v>
      </c>
      <c r="B25" s="1320"/>
      <c r="C25" s="1321" t="s">
        <v>274</v>
      </c>
      <c r="D25" s="1258" t="s">
        <v>252</v>
      </c>
      <c r="E25" s="1259"/>
      <c r="F25" s="1260"/>
      <c r="G25" s="1261"/>
      <c r="H25" s="1260"/>
      <c r="I25" s="1260"/>
      <c r="J25" s="1260"/>
      <c r="K25" s="1259"/>
      <c r="L25" s="1260"/>
      <c r="M25" s="1259"/>
      <c r="N25" s="1259"/>
      <c r="O25" s="1260"/>
      <c r="P25" s="1262"/>
      <c r="Q25" s="1263"/>
      <c r="R25" s="1262"/>
      <c r="S25" s="1264"/>
      <c r="T25" s="1265"/>
      <c r="U25" s="1266"/>
      <c r="V25" s="1262"/>
      <c r="W25" s="1264">
        <v>10.4</v>
      </c>
      <c r="X25" s="1265"/>
      <c r="Y25" s="1261">
        <v>10.4</v>
      </c>
      <c r="AC25" s="1261"/>
      <c r="AD25" s="1254"/>
    </row>
    <row r="26" spans="1:29" ht="15">
      <c r="A26" s="1319"/>
      <c r="B26" s="1320"/>
      <c r="C26" s="1267" t="s">
        <v>261</v>
      </c>
      <c r="D26" s="1258" t="s">
        <v>252</v>
      </c>
      <c r="E26" s="1259"/>
      <c r="F26" s="1260"/>
      <c r="G26" s="1301"/>
      <c r="H26" s="1260"/>
      <c r="I26" s="1260"/>
      <c r="J26" s="1260"/>
      <c r="K26" s="1259"/>
      <c r="L26" s="1260"/>
      <c r="M26" s="1259"/>
      <c r="N26" s="1259"/>
      <c r="O26" s="1260"/>
      <c r="P26" s="1302"/>
      <c r="Q26" s="1303"/>
      <c r="R26" s="1262"/>
      <c r="S26" s="1264"/>
      <c r="T26" s="1265"/>
      <c r="U26" s="1266"/>
      <c r="V26" s="1262"/>
      <c r="W26" s="1264">
        <v>10</v>
      </c>
      <c r="X26" s="1265"/>
      <c r="Y26" s="1261">
        <v>10</v>
      </c>
      <c r="AC26" s="1261"/>
    </row>
    <row r="27" spans="1:30" ht="15.75" thickBot="1">
      <c r="A27" s="1222" t="s">
        <v>275</v>
      </c>
      <c r="B27" s="1223"/>
      <c r="C27" s="1322" t="s">
        <v>276</v>
      </c>
      <c r="D27" s="1225" t="s">
        <v>277</v>
      </c>
      <c r="E27" s="1323">
        <v>162</v>
      </c>
      <c r="F27" s="1324">
        <v>165.94</v>
      </c>
      <c r="G27" s="1325">
        <v>165.94</v>
      </c>
      <c r="H27" s="1324">
        <v>164.15</v>
      </c>
      <c r="I27" s="1324">
        <v>168.86</v>
      </c>
      <c r="J27" s="1324">
        <v>169.28</v>
      </c>
      <c r="K27" s="1323">
        <v>169.6</v>
      </c>
      <c r="L27" s="1324">
        <v>169.6</v>
      </c>
      <c r="M27" s="1326">
        <v>141.01</v>
      </c>
      <c r="N27" s="1323"/>
      <c r="O27" s="1324">
        <v>170</v>
      </c>
      <c r="P27" s="1327">
        <v>169.43</v>
      </c>
      <c r="Q27" s="1328">
        <v>169.43</v>
      </c>
      <c r="R27" s="1327">
        <v>169.43</v>
      </c>
      <c r="S27" s="1329">
        <v>169.43</v>
      </c>
      <c r="T27" s="1330">
        <v>169.43</v>
      </c>
      <c r="U27" s="1331">
        <v>170</v>
      </c>
      <c r="V27" s="1327">
        <v>169.43</v>
      </c>
      <c r="W27" s="1329">
        <v>169.43</v>
      </c>
      <c r="X27" s="1330">
        <v>169.43</v>
      </c>
      <c r="Y27" s="1332">
        <v>-0.57</v>
      </c>
      <c r="Z27" s="1254" t="s">
        <v>258</v>
      </c>
      <c r="AC27" s="1332" t="e">
        <f>V27-#REF!</f>
        <v>#REF!</v>
      </c>
      <c r="AD27" s="1254"/>
    </row>
    <row r="28" spans="1:29" ht="15">
      <c r="A28" s="1333" t="s">
        <v>278</v>
      </c>
      <c r="B28" s="1334"/>
      <c r="C28" s="1335"/>
      <c r="D28" s="1336"/>
      <c r="E28" s="1337"/>
      <c r="F28" s="1338"/>
      <c r="G28" s="1247"/>
      <c r="H28" s="1338"/>
      <c r="I28" s="1338"/>
      <c r="J28" s="1338"/>
      <c r="K28" s="1337"/>
      <c r="L28" s="1338"/>
      <c r="M28" s="1337"/>
      <c r="N28" s="1337"/>
      <c r="O28" s="1338"/>
      <c r="P28" s="1339"/>
      <c r="Q28" s="1340"/>
      <c r="R28" s="1341"/>
      <c r="S28" s="1342"/>
      <c r="T28" s="1343"/>
      <c r="U28" s="1344"/>
      <c r="V28" s="1341"/>
      <c r="W28" s="1342"/>
      <c r="X28" s="1343"/>
      <c r="Y28" s="1345">
        <v>0</v>
      </c>
      <c r="AC28" s="1345"/>
    </row>
    <row r="29" spans="1:29" ht="28.5">
      <c r="A29" s="1346">
        <v>1</v>
      </c>
      <c r="B29" s="1347"/>
      <c r="C29" s="1348" t="s">
        <v>279</v>
      </c>
      <c r="D29" s="1349" t="s">
        <v>280</v>
      </c>
      <c r="E29" s="1350">
        <v>8997.49</v>
      </c>
      <c r="F29" s="1350">
        <v>7934.91</v>
      </c>
      <c r="G29" s="1350">
        <v>7306.42</v>
      </c>
      <c r="H29" s="1351">
        <v>8537.47</v>
      </c>
      <c r="I29" s="1352">
        <v>9037.47</v>
      </c>
      <c r="J29" s="1352">
        <v>9320.78</v>
      </c>
      <c r="K29" s="1350">
        <v>9692.84</v>
      </c>
      <c r="L29" s="1353">
        <v>9767.32</v>
      </c>
      <c r="M29" s="1354">
        <v>7780.9</v>
      </c>
      <c r="N29" s="1350">
        <v>8130.73</v>
      </c>
      <c r="O29" s="1350">
        <v>9690.47</v>
      </c>
      <c r="P29" s="1355">
        <v>10172.06</v>
      </c>
      <c r="Q29" s="1351">
        <v>10438.85</v>
      </c>
      <c r="R29" s="1355">
        <v>9225.97</v>
      </c>
      <c r="S29" s="1350">
        <v>9099.36</v>
      </c>
      <c r="T29" s="1356">
        <v>9374.64</v>
      </c>
      <c r="U29" s="1357">
        <v>11339.24</v>
      </c>
      <c r="V29" s="1355">
        <v>4581.74</v>
      </c>
      <c r="W29" s="1350">
        <v>10308.1</v>
      </c>
      <c r="X29" s="1356">
        <v>9844.1</v>
      </c>
      <c r="Y29" s="1354">
        <v>-1031.14</v>
      </c>
      <c r="AC29" s="1354" t="e">
        <f>V29-#REF!</f>
        <v>#REF!</v>
      </c>
    </row>
    <row r="30" spans="1:29" ht="15">
      <c r="A30" s="1255"/>
      <c r="B30" s="1256"/>
      <c r="C30" s="1267" t="s">
        <v>281</v>
      </c>
      <c r="D30" s="1358" t="s">
        <v>282</v>
      </c>
      <c r="E30" s="1359">
        <v>1578.65</v>
      </c>
      <c r="F30" s="1360">
        <v>1682.14</v>
      </c>
      <c r="G30" s="1261">
        <v>1300.88</v>
      </c>
      <c r="H30" s="1360">
        <v>1773.19</v>
      </c>
      <c r="I30" s="1263">
        <v>1940.9</v>
      </c>
      <c r="J30" s="1361">
        <v>2090.13</v>
      </c>
      <c r="K30" s="1264">
        <v>2254.52</v>
      </c>
      <c r="L30" s="1362">
        <v>2322.09</v>
      </c>
      <c r="M30" s="1261">
        <v>1754.83</v>
      </c>
      <c r="N30" s="1264">
        <v>1891.19</v>
      </c>
      <c r="O30" s="1363">
        <v>2247.31</v>
      </c>
      <c r="P30" s="1262">
        <v>2000.07</v>
      </c>
      <c r="Q30" s="1263">
        <v>2052.53</v>
      </c>
      <c r="R30" s="1262">
        <v>2081.09</v>
      </c>
      <c r="S30" s="1264">
        <v>2052.53</v>
      </c>
      <c r="T30" s="1265">
        <v>2114.62</v>
      </c>
      <c r="U30" s="1266">
        <v>2552.69</v>
      </c>
      <c r="V30" s="1262">
        <v>1023.97</v>
      </c>
      <c r="W30" s="1264">
        <v>2303.75</v>
      </c>
      <c r="X30" s="1265">
        <v>2200.05</v>
      </c>
      <c r="Y30" s="1261">
        <v>-248.94</v>
      </c>
      <c r="AC30" s="1261" t="e">
        <f>V30-#REF!</f>
        <v>#REF!</v>
      </c>
    </row>
    <row r="31" spans="1:29" ht="14.25">
      <c r="A31" s="1364" t="s">
        <v>25</v>
      </c>
      <c r="B31" s="1365"/>
      <c r="C31" s="1366" t="s">
        <v>283</v>
      </c>
      <c r="D31" s="1349" t="s">
        <v>284</v>
      </c>
      <c r="E31" s="1367">
        <v>344.31</v>
      </c>
      <c r="F31" s="1368">
        <v>79.97</v>
      </c>
      <c r="G31" s="1367">
        <v>25.75</v>
      </c>
      <c r="H31" s="1368">
        <v>225.97</v>
      </c>
      <c r="I31" s="1368">
        <v>129.96</v>
      </c>
      <c r="J31" s="1368">
        <v>171.94</v>
      </c>
      <c r="K31" s="1367">
        <v>203.71</v>
      </c>
      <c r="L31" s="1368">
        <v>96.36</v>
      </c>
      <c r="M31" s="1367">
        <v>70.01</v>
      </c>
      <c r="N31" s="1367"/>
      <c r="O31" s="1368">
        <v>95</v>
      </c>
      <c r="P31" s="1369">
        <v>144.52</v>
      </c>
      <c r="Q31" s="1370">
        <v>192.05</v>
      </c>
      <c r="R31" s="1369">
        <v>94.36</v>
      </c>
      <c r="S31" s="1371">
        <v>94.36</v>
      </c>
      <c r="T31" s="1372">
        <v>94.36</v>
      </c>
      <c r="U31" s="1373">
        <v>150</v>
      </c>
      <c r="V31" s="1369">
        <v>99.02</v>
      </c>
      <c r="W31" s="1371">
        <v>99.02</v>
      </c>
      <c r="X31" s="1372">
        <v>99.02</v>
      </c>
      <c r="Y31" s="1367">
        <v>-50.98</v>
      </c>
      <c r="Z31" s="1374">
        <f>V31/P31</f>
        <v>0.6851646830888457</v>
      </c>
      <c r="AA31" s="1185">
        <v>144.52</v>
      </c>
      <c r="AC31" s="1367" t="e">
        <f>V31-#REF!</f>
        <v>#REF!</v>
      </c>
    </row>
    <row r="32" spans="1:30" ht="15.75">
      <c r="A32" s="1375"/>
      <c r="B32" s="1376" t="s">
        <v>285</v>
      </c>
      <c r="C32" s="1377" t="s">
        <v>286</v>
      </c>
      <c r="D32" s="1258" t="s">
        <v>280</v>
      </c>
      <c r="E32" s="1359"/>
      <c r="F32" s="1360">
        <v>79.97</v>
      </c>
      <c r="G32" s="1378">
        <v>25.75</v>
      </c>
      <c r="H32" s="1360">
        <v>225.97</v>
      </c>
      <c r="I32" s="1360">
        <v>129.95</v>
      </c>
      <c r="J32" s="1360">
        <v>171.94</v>
      </c>
      <c r="K32" s="1359">
        <v>203.71</v>
      </c>
      <c r="L32" s="1360">
        <v>96.36</v>
      </c>
      <c r="M32" s="1359">
        <v>70.01</v>
      </c>
      <c r="N32" s="1359"/>
      <c r="O32" s="1360">
        <v>95</v>
      </c>
      <c r="P32" s="1379">
        <v>144.52</v>
      </c>
      <c r="Q32" s="1380">
        <v>192.05</v>
      </c>
      <c r="R32" s="1381">
        <v>94.36</v>
      </c>
      <c r="S32" s="1309">
        <v>94.36</v>
      </c>
      <c r="T32" s="1382">
        <v>94.36</v>
      </c>
      <c r="U32" s="1383">
        <v>150</v>
      </c>
      <c r="V32" s="1381">
        <v>45.55</v>
      </c>
      <c r="W32" s="1309">
        <v>99.02</v>
      </c>
      <c r="X32" s="1382">
        <v>99.02</v>
      </c>
      <c r="Y32" s="1384">
        <v>-50.98</v>
      </c>
      <c r="AC32" s="1384" t="e">
        <f>V32-#REF!</f>
        <v>#REF!</v>
      </c>
      <c r="AD32" s="1254"/>
    </row>
    <row r="33" spans="1:29" ht="15.75">
      <c r="A33" s="1375"/>
      <c r="B33" s="1385"/>
      <c r="C33" s="1377" t="s">
        <v>287</v>
      </c>
      <c r="D33" s="1258" t="s">
        <v>280</v>
      </c>
      <c r="E33" s="1359"/>
      <c r="F33" s="1360"/>
      <c r="G33" s="1386"/>
      <c r="H33" s="1360"/>
      <c r="I33" s="1360"/>
      <c r="J33" s="1360"/>
      <c r="K33" s="1359"/>
      <c r="L33" s="1360"/>
      <c r="M33" s="1359"/>
      <c r="N33" s="1359"/>
      <c r="O33" s="1360"/>
      <c r="P33" s="1387"/>
      <c r="Q33" s="1388"/>
      <c r="R33" s="1389"/>
      <c r="S33" s="1390"/>
      <c r="T33" s="1391"/>
      <c r="U33" s="1383"/>
      <c r="V33" s="1389"/>
      <c r="W33" s="1390"/>
      <c r="X33" s="1391"/>
      <c r="Y33" s="1384">
        <v>0</v>
      </c>
      <c r="AC33" s="1384" t="e">
        <f>V33-#REF!</f>
        <v>#REF!</v>
      </c>
    </row>
    <row r="34" spans="1:30" ht="14.25">
      <c r="A34" s="1364" t="s">
        <v>48</v>
      </c>
      <c r="B34" s="1392" t="s">
        <v>288</v>
      </c>
      <c r="C34" s="1366" t="s">
        <v>289</v>
      </c>
      <c r="D34" s="1349" t="s">
        <v>284</v>
      </c>
      <c r="E34" s="1367">
        <v>5251.42</v>
      </c>
      <c r="F34" s="1368">
        <v>4820.4</v>
      </c>
      <c r="G34" s="1367">
        <v>4895.27</v>
      </c>
      <c r="H34" s="1368">
        <v>4848.41</v>
      </c>
      <c r="I34" s="1368">
        <v>5417.17</v>
      </c>
      <c r="J34" s="1368">
        <v>5356.19</v>
      </c>
      <c r="K34" s="1367">
        <v>5381.21</v>
      </c>
      <c r="L34" s="1368">
        <v>5392.7</v>
      </c>
      <c r="M34" s="1367">
        <v>4602.69</v>
      </c>
      <c r="N34" s="1367">
        <v>4898.16</v>
      </c>
      <c r="O34" s="1368">
        <v>6045.69</v>
      </c>
      <c r="P34" s="1369">
        <v>6695.31</v>
      </c>
      <c r="Q34" s="1370">
        <v>6841.26</v>
      </c>
      <c r="R34" s="1369">
        <v>6097.63</v>
      </c>
      <c r="S34" s="1371">
        <v>5926.26</v>
      </c>
      <c r="T34" s="1372">
        <v>6298.81</v>
      </c>
      <c r="U34" s="1373">
        <v>6605.58</v>
      </c>
      <c r="V34" s="1369">
        <v>2975.89</v>
      </c>
      <c r="W34" s="1371">
        <v>6968.27</v>
      </c>
      <c r="X34" s="1372">
        <v>6469.33</v>
      </c>
      <c r="Y34" s="1367">
        <v>362.69</v>
      </c>
      <c r="Z34" s="1374">
        <f>X34/W34</f>
        <v>0.9283982968512987</v>
      </c>
      <c r="AC34" s="1367" t="e">
        <f>V34-#REF!</f>
        <v>#REF!</v>
      </c>
      <c r="AD34" s="1298"/>
    </row>
    <row r="35" spans="1:29" ht="15">
      <c r="A35" s="1375"/>
      <c r="B35" s="1393"/>
      <c r="C35" s="1394" t="s">
        <v>290</v>
      </c>
      <c r="D35" s="1395" t="s">
        <v>22</v>
      </c>
      <c r="E35" s="1396">
        <v>5251.42</v>
      </c>
      <c r="F35" s="1397">
        <v>4820.4</v>
      </c>
      <c r="G35" s="1396">
        <v>4895.27</v>
      </c>
      <c r="H35" s="1397">
        <v>4848.41</v>
      </c>
      <c r="I35" s="1397">
        <v>5417.17</v>
      </c>
      <c r="J35" s="1397">
        <v>5356.19</v>
      </c>
      <c r="K35" s="1396">
        <v>5381.21</v>
      </c>
      <c r="L35" s="1397">
        <v>5392.7</v>
      </c>
      <c r="M35" s="1396">
        <v>4602.69</v>
      </c>
      <c r="N35" s="1396">
        <v>4898.16</v>
      </c>
      <c r="O35" s="1397">
        <v>6045.69</v>
      </c>
      <c r="P35" s="1398">
        <v>6695.31</v>
      </c>
      <c r="Q35" s="1399">
        <v>6841.26</v>
      </c>
      <c r="R35" s="1400">
        <v>6097.63</v>
      </c>
      <c r="S35" s="1401">
        <v>5926.26</v>
      </c>
      <c r="T35" s="1402">
        <v>6298.81</v>
      </c>
      <c r="U35" s="1403">
        <v>6605.58</v>
      </c>
      <c r="V35" s="1400">
        <v>2975.89</v>
      </c>
      <c r="W35" s="1401">
        <v>6968.27</v>
      </c>
      <c r="X35" s="1402">
        <v>6469.33</v>
      </c>
      <c r="Y35" s="1396">
        <v>362.69</v>
      </c>
      <c r="Z35" s="1374"/>
      <c r="AC35" s="1396" t="e">
        <f>V35-#REF!</f>
        <v>#REF!</v>
      </c>
    </row>
    <row r="36" spans="1:29" ht="15">
      <c r="A36" s="1375"/>
      <c r="B36" s="1385"/>
      <c r="C36" s="1404" t="s">
        <v>291</v>
      </c>
      <c r="D36" s="1405" t="s">
        <v>292</v>
      </c>
      <c r="E36" s="1406">
        <v>1048.52</v>
      </c>
      <c r="F36" s="1407">
        <v>929.55</v>
      </c>
      <c r="G36" s="1384">
        <v>1039.29</v>
      </c>
      <c r="H36" s="1407">
        <v>873.54</v>
      </c>
      <c r="I36" s="1407">
        <v>924.9</v>
      </c>
      <c r="J36" s="1407">
        <v>897.16</v>
      </c>
      <c r="K36" s="1406">
        <v>873.61</v>
      </c>
      <c r="L36" s="1407">
        <v>836.35</v>
      </c>
      <c r="M36" s="1406">
        <v>697.12</v>
      </c>
      <c r="N36" s="1406">
        <v>743.59</v>
      </c>
      <c r="O36" s="1407">
        <v>885.59</v>
      </c>
      <c r="P36" s="1389">
        <v>977.84</v>
      </c>
      <c r="Q36" s="1408">
        <v>977.84</v>
      </c>
      <c r="R36" s="1389">
        <v>845.5</v>
      </c>
      <c r="S36" s="1390">
        <v>845.5</v>
      </c>
      <c r="T36" s="1391">
        <v>845.5</v>
      </c>
      <c r="U36" s="1383">
        <v>890</v>
      </c>
      <c r="V36" s="1389">
        <v>868.39</v>
      </c>
      <c r="W36" s="1390">
        <v>868.39</v>
      </c>
      <c r="X36" s="1391">
        <v>868.39</v>
      </c>
      <c r="Y36" s="1384">
        <v>-21.61</v>
      </c>
      <c r="Z36" s="1374"/>
      <c r="AC36" s="1384" t="e">
        <f>V36-#REF!</f>
        <v>#REF!</v>
      </c>
    </row>
    <row r="37" spans="1:31" ht="15">
      <c r="A37" s="1375"/>
      <c r="B37" s="1385"/>
      <c r="C37" s="1404" t="s">
        <v>293</v>
      </c>
      <c r="D37" s="1409" t="s">
        <v>294</v>
      </c>
      <c r="E37" s="1406">
        <v>5008.41</v>
      </c>
      <c r="F37" s="1407">
        <v>5185.73</v>
      </c>
      <c r="G37" s="1384">
        <v>4697.7</v>
      </c>
      <c r="H37" s="1407">
        <v>5550.33</v>
      </c>
      <c r="I37" s="1407">
        <v>5857.01</v>
      </c>
      <c r="J37" s="1407">
        <v>5970.19</v>
      </c>
      <c r="K37" s="1406">
        <v>6159.75</v>
      </c>
      <c r="L37" s="1407">
        <v>6447.9</v>
      </c>
      <c r="M37" s="1406">
        <v>6602.44</v>
      </c>
      <c r="N37" s="1406">
        <v>6587.18</v>
      </c>
      <c r="O37" s="1407">
        <v>6816.66</v>
      </c>
      <c r="P37" s="1389">
        <v>6847.04</v>
      </c>
      <c r="Q37" s="1408">
        <v>6996.3</v>
      </c>
      <c r="R37" s="1381">
        <v>7211.86</v>
      </c>
      <c r="S37" s="1309">
        <v>7009.18</v>
      </c>
      <c r="T37" s="1382">
        <v>7449.8</v>
      </c>
      <c r="U37" s="1383">
        <v>7422</v>
      </c>
      <c r="V37" s="1381">
        <v>3426.9</v>
      </c>
      <c r="W37" s="1309">
        <v>8024.35</v>
      </c>
      <c r="X37" s="1382">
        <v>7449.8</v>
      </c>
      <c r="Y37" s="1384">
        <v>602.35</v>
      </c>
      <c r="Z37" s="1374"/>
      <c r="AC37" s="1384" t="e">
        <f>V37-#REF!</f>
        <v>#REF!</v>
      </c>
      <c r="AD37" s="1298"/>
      <c r="AE37" s="1254"/>
    </row>
    <row r="38" spans="1:30" ht="14.25">
      <c r="A38" s="1364" t="s">
        <v>57</v>
      </c>
      <c r="B38" s="1392" t="s">
        <v>288</v>
      </c>
      <c r="C38" s="1410" t="s">
        <v>295</v>
      </c>
      <c r="D38" s="1349" t="s">
        <v>280</v>
      </c>
      <c r="E38" s="1367">
        <v>1464.68</v>
      </c>
      <c r="F38" s="1368">
        <v>1498.96</v>
      </c>
      <c r="G38" s="1367">
        <v>1287.71</v>
      </c>
      <c r="H38" s="1368">
        <v>1428.88</v>
      </c>
      <c r="I38" s="1368">
        <v>1594.54</v>
      </c>
      <c r="J38" s="1368">
        <v>1686.47</v>
      </c>
      <c r="K38" s="1367">
        <v>1813.66</v>
      </c>
      <c r="L38" s="1368">
        <v>1938.06</v>
      </c>
      <c r="M38" s="1367">
        <v>1581.98</v>
      </c>
      <c r="N38" s="1367">
        <v>1664.36</v>
      </c>
      <c r="O38" s="1368">
        <v>2118.09</v>
      </c>
      <c r="P38" s="1369">
        <v>2023.57</v>
      </c>
      <c r="Q38" s="1370">
        <v>2063.28</v>
      </c>
      <c r="R38" s="1369">
        <v>1670.69</v>
      </c>
      <c r="S38" s="1371">
        <v>1735.55</v>
      </c>
      <c r="T38" s="1372">
        <v>1594.56</v>
      </c>
      <c r="U38" s="1373">
        <v>2301.6</v>
      </c>
      <c r="V38" s="1369">
        <v>836.34</v>
      </c>
      <c r="W38" s="1371">
        <v>1818.13</v>
      </c>
      <c r="X38" s="1372">
        <v>1818.13</v>
      </c>
      <c r="Y38" s="1367">
        <v>-483.47</v>
      </c>
      <c r="Z38" s="1374">
        <f>X38/W38</f>
        <v>1</v>
      </c>
      <c r="AC38" s="1367" t="e">
        <f>V38-#REF!</f>
        <v>#REF!</v>
      </c>
      <c r="AD38" s="1298"/>
    </row>
    <row r="39" spans="1:29" ht="15">
      <c r="A39" s="1411" t="s">
        <v>59</v>
      </c>
      <c r="B39" s="1412"/>
      <c r="C39" s="1413" t="s">
        <v>296</v>
      </c>
      <c r="D39" s="1414" t="s">
        <v>22</v>
      </c>
      <c r="E39" s="1415">
        <v>1464.68</v>
      </c>
      <c r="F39" s="1416">
        <v>1498.96</v>
      </c>
      <c r="G39" s="1261">
        <v>1287.71</v>
      </c>
      <c r="H39" s="1416">
        <v>1428.88</v>
      </c>
      <c r="I39" s="1416">
        <v>1594.54</v>
      </c>
      <c r="J39" s="1416">
        <v>1686.47</v>
      </c>
      <c r="K39" s="1415">
        <v>1813.66</v>
      </c>
      <c r="L39" s="1416">
        <v>1938.06</v>
      </c>
      <c r="M39" s="1415">
        <v>1581.98</v>
      </c>
      <c r="N39" s="1415">
        <v>1664.36</v>
      </c>
      <c r="O39" s="1416">
        <v>2118.09</v>
      </c>
      <c r="P39" s="1262">
        <v>2023.57</v>
      </c>
      <c r="Q39" s="1263">
        <v>2063.28</v>
      </c>
      <c r="R39" s="1262">
        <v>1670.69</v>
      </c>
      <c r="S39" s="1264">
        <v>1735.55</v>
      </c>
      <c r="T39" s="1265">
        <v>1594.56</v>
      </c>
      <c r="U39" s="1266">
        <v>2301.6</v>
      </c>
      <c r="V39" s="1262">
        <v>836.34</v>
      </c>
      <c r="W39" s="1264">
        <v>1818.13</v>
      </c>
      <c r="X39" s="1265">
        <v>1818.13</v>
      </c>
      <c r="Y39" s="1261">
        <v>-483.47</v>
      </c>
      <c r="AC39" s="1261" t="e">
        <f>V39-#REF!</f>
        <v>#REF!</v>
      </c>
    </row>
    <row r="40" spans="1:29" ht="15">
      <c r="A40" s="1411"/>
      <c r="B40" s="1412"/>
      <c r="C40" s="1413" t="s">
        <v>297</v>
      </c>
      <c r="D40" s="1414" t="s">
        <v>298</v>
      </c>
      <c r="E40" s="1415">
        <v>310.68</v>
      </c>
      <c r="F40" s="1416">
        <v>320.64</v>
      </c>
      <c r="G40" s="1261">
        <v>305.49</v>
      </c>
      <c r="H40" s="1416">
        <v>298.16</v>
      </c>
      <c r="I40" s="1416">
        <v>288.52</v>
      </c>
      <c r="J40" s="1416">
        <v>279.8</v>
      </c>
      <c r="K40" s="1415">
        <v>288.2</v>
      </c>
      <c r="L40" s="1416">
        <v>272.2</v>
      </c>
      <c r="M40" s="1415">
        <v>210.92</v>
      </c>
      <c r="N40" s="1415">
        <v>288.2</v>
      </c>
      <c r="O40" s="1416">
        <v>277.6</v>
      </c>
      <c r="P40" s="1262">
        <v>272.2</v>
      </c>
      <c r="Q40" s="1263">
        <v>272.2</v>
      </c>
      <c r="R40" s="1381">
        <v>210.92</v>
      </c>
      <c r="S40" s="1309">
        <v>210.92</v>
      </c>
      <c r="T40" s="1382">
        <v>210.92</v>
      </c>
      <c r="U40" s="1266">
        <v>280</v>
      </c>
      <c r="V40" s="1381">
        <v>210.92</v>
      </c>
      <c r="W40" s="1309">
        <v>210.92</v>
      </c>
      <c r="X40" s="1382">
        <v>210.92</v>
      </c>
      <c r="Y40" s="1261">
        <v>-69.08</v>
      </c>
      <c r="Z40" s="1254" t="s">
        <v>299</v>
      </c>
      <c r="AC40" s="1261" t="e">
        <f>V40-#REF!</f>
        <v>#REF!</v>
      </c>
    </row>
    <row r="41" spans="1:31" ht="15">
      <c r="A41" s="1411"/>
      <c r="B41" s="1412"/>
      <c r="C41" s="1413" t="s">
        <v>300</v>
      </c>
      <c r="D41" s="1414" t="s">
        <v>301</v>
      </c>
      <c r="E41" s="1415">
        <v>4.71</v>
      </c>
      <c r="F41" s="1416">
        <v>4.67</v>
      </c>
      <c r="G41" s="1384">
        <v>4.22</v>
      </c>
      <c r="H41" s="1416">
        <v>4.79</v>
      </c>
      <c r="I41" s="1416">
        <v>5.56</v>
      </c>
      <c r="J41" s="1416">
        <v>6.03</v>
      </c>
      <c r="K41" s="1415">
        <v>6.3</v>
      </c>
      <c r="L41" s="1416">
        <v>7.12</v>
      </c>
      <c r="M41" s="1417">
        <v>7.5</v>
      </c>
      <c r="N41" s="1415">
        <v>5.78</v>
      </c>
      <c r="O41" s="1416">
        <v>7.63</v>
      </c>
      <c r="P41" s="1389">
        <v>7.43</v>
      </c>
      <c r="Q41" s="1408">
        <v>7.58</v>
      </c>
      <c r="R41" s="1389">
        <v>7.92</v>
      </c>
      <c r="S41" s="1390">
        <v>8.23</v>
      </c>
      <c r="T41" s="1382">
        <v>7.56</v>
      </c>
      <c r="U41" s="1383">
        <v>8.22</v>
      </c>
      <c r="V41" s="1389">
        <v>3.97</v>
      </c>
      <c r="W41" s="1390">
        <v>8.62</v>
      </c>
      <c r="X41" s="1382">
        <v>8.62</v>
      </c>
      <c r="Y41" s="1384">
        <v>0.4</v>
      </c>
      <c r="Z41" s="1254"/>
      <c r="AA41" s="1418">
        <f>V41/P41</f>
        <v>0.5343203230148049</v>
      </c>
      <c r="AC41" s="1384" t="e">
        <f>V41-#REF!</f>
        <v>#REF!</v>
      </c>
      <c r="AD41" s="1298"/>
      <c r="AE41" s="1254"/>
    </row>
    <row r="42" spans="1:31" ht="14.25">
      <c r="A42" s="1364" t="s">
        <v>302</v>
      </c>
      <c r="B42" s="1392" t="s">
        <v>288</v>
      </c>
      <c r="C42" s="1366" t="s">
        <v>303</v>
      </c>
      <c r="D42" s="1419" t="s">
        <v>22</v>
      </c>
      <c r="E42" s="1420">
        <v>36.43</v>
      </c>
      <c r="F42" s="1421">
        <v>33.62</v>
      </c>
      <c r="G42" s="1420">
        <v>37</v>
      </c>
      <c r="H42" s="1421">
        <v>38.07</v>
      </c>
      <c r="I42" s="1421">
        <v>49.54</v>
      </c>
      <c r="J42" s="1421">
        <v>49.65</v>
      </c>
      <c r="K42" s="1420">
        <v>50.59</v>
      </c>
      <c r="L42" s="1421">
        <v>50.65</v>
      </c>
      <c r="M42" s="1420"/>
      <c r="N42" s="1420">
        <v>51.34</v>
      </c>
      <c r="O42" s="1421">
        <v>55.56</v>
      </c>
      <c r="P42" s="1422">
        <v>53.76</v>
      </c>
      <c r="Q42" s="1423">
        <v>55.56</v>
      </c>
      <c r="R42" s="1369">
        <v>55.99</v>
      </c>
      <c r="S42" s="1424">
        <v>55.56</v>
      </c>
      <c r="T42" s="1425">
        <v>56.51</v>
      </c>
      <c r="U42" s="1426">
        <v>69.12</v>
      </c>
      <c r="V42" s="1369">
        <v>25.98</v>
      </c>
      <c r="W42" s="1424">
        <v>61.58</v>
      </c>
      <c r="X42" s="1425">
        <v>56.51</v>
      </c>
      <c r="Y42" s="1420">
        <v>-7.54</v>
      </c>
      <c r="Z42" s="1185">
        <f>X42/W42</f>
        <v>0.9176680740500163</v>
      </c>
      <c r="AC42" s="1420" t="e">
        <f>V42-#REF!</f>
        <v>#REF!</v>
      </c>
      <c r="AD42" s="1298"/>
      <c r="AE42" s="1254"/>
    </row>
    <row r="43" spans="1:31" ht="15">
      <c r="A43" s="1427"/>
      <c r="B43" s="1428"/>
      <c r="C43" s="1429" t="s">
        <v>304</v>
      </c>
      <c r="D43" s="1430" t="s">
        <v>22</v>
      </c>
      <c r="E43" s="1431">
        <v>36.43</v>
      </c>
      <c r="F43" s="1432">
        <v>33.62</v>
      </c>
      <c r="G43" s="1433">
        <v>37</v>
      </c>
      <c r="H43" s="1432">
        <v>38.07</v>
      </c>
      <c r="I43" s="1432">
        <v>49.54</v>
      </c>
      <c r="J43" s="1432">
        <v>49.65</v>
      </c>
      <c r="K43" s="1431">
        <v>50.59</v>
      </c>
      <c r="L43" s="1432">
        <v>50.65</v>
      </c>
      <c r="M43" s="1431"/>
      <c r="N43" s="1431">
        <v>51.34</v>
      </c>
      <c r="O43" s="1432">
        <v>55.56</v>
      </c>
      <c r="P43" s="1381">
        <v>53.76</v>
      </c>
      <c r="Q43" s="1434">
        <v>55.56</v>
      </c>
      <c r="R43" s="1381">
        <v>55.99</v>
      </c>
      <c r="S43" s="1309">
        <v>55.56</v>
      </c>
      <c r="T43" s="1382">
        <v>56.51</v>
      </c>
      <c r="U43" s="1266">
        <v>69.12</v>
      </c>
      <c r="V43" s="1381">
        <v>25.98</v>
      </c>
      <c r="W43" s="1309">
        <v>61.58</v>
      </c>
      <c r="X43" s="1309">
        <v>56.51</v>
      </c>
      <c r="Y43" s="1433">
        <v>-7.54</v>
      </c>
      <c r="AC43" s="1433" t="e">
        <f>V43-#REF!</f>
        <v>#REF!</v>
      </c>
      <c r="AD43" s="1298"/>
      <c r="AE43" s="1254"/>
    </row>
    <row r="44" spans="1:29" ht="15">
      <c r="A44" s="1435"/>
      <c r="B44" s="1436"/>
      <c r="C44" s="1437" t="s">
        <v>305</v>
      </c>
      <c r="D44" s="1438" t="s">
        <v>306</v>
      </c>
      <c r="E44" s="1439">
        <v>2.34</v>
      </c>
      <c r="F44" s="1440">
        <v>2.21</v>
      </c>
      <c r="G44" s="1441">
        <v>2.34</v>
      </c>
      <c r="H44" s="1440">
        <v>2.21</v>
      </c>
      <c r="I44" s="1440">
        <v>2.19</v>
      </c>
      <c r="J44" s="1440">
        <v>2.2</v>
      </c>
      <c r="K44" s="1439">
        <v>2.16</v>
      </c>
      <c r="L44" s="1440">
        <v>2.16</v>
      </c>
      <c r="M44" s="1439"/>
      <c r="N44" s="1439">
        <v>2.16</v>
      </c>
      <c r="O44" s="1440">
        <v>2.16</v>
      </c>
      <c r="P44" s="1381">
        <v>2.16</v>
      </c>
      <c r="Q44" s="1434">
        <v>2.16</v>
      </c>
      <c r="R44" s="1381">
        <v>2.16</v>
      </c>
      <c r="S44" s="1309">
        <v>2.16</v>
      </c>
      <c r="T44" s="1382">
        <v>2.16</v>
      </c>
      <c r="U44" s="1442">
        <v>2.16</v>
      </c>
      <c r="V44" s="1381">
        <v>2.16</v>
      </c>
      <c r="W44" s="1309">
        <v>2.16</v>
      </c>
      <c r="X44" s="1382">
        <v>2.16</v>
      </c>
      <c r="Y44" s="1433">
        <v>0</v>
      </c>
      <c r="AC44" s="1433" t="e">
        <f>V44-#REF!</f>
        <v>#REF!</v>
      </c>
    </row>
    <row r="45" spans="1:29" ht="15">
      <c r="A45" s="1443"/>
      <c r="B45" s="1444"/>
      <c r="C45" s="1445" t="s">
        <v>307</v>
      </c>
      <c r="D45" s="1446" t="s">
        <v>308</v>
      </c>
      <c r="E45" s="1447">
        <v>15.57</v>
      </c>
      <c r="F45" s="1448">
        <v>15.21</v>
      </c>
      <c r="G45" s="1433">
        <v>15.81</v>
      </c>
      <c r="H45" s="1448">
        <v>17.27</v>
      </c>
      <c r="I45" s="1448">
        <v>22.57</v>
      </c>
      <c r="J45" s="1448">
        <v>22.11</v>
      </c>
      <c r="K45" s="1447">
        <v>23.45</v>
      </c>
      <c r="L45" s="1448">
        <v>23.45</v>
      </c>
      <c r="M45" s="1447"/>
      <c r="N45" s="1447">
        <v>23.77</v>
      </c>
      <c r="O45" s="1448">
        <v>25.72</v>
      </c>
      <c r="P45" s="1381">
        <v>24.89</v>
      </c>
      <c r="Q45" s="1434">
        <v>25.72</v>
      </c>
      <c r="R45" s="1381">
        <v>25.92</v>
      </c>
      <c r="S45" s="1309">
        <v>25.72</v>
      </c>
      <c r="T45" s="1382">
        <v>26.16</v>
      </c>
      <c r="U45" s="1442">
        <v>32</v>
      </c>
      <c r="V45" s="1381">
        <v>12.03</v>
      </c>
      <c r="W45" s="1309">
        <v>28.51</v>
      </c>
      <c r="X45" s="1382">
        <v>26.16</v>
      </c>
      <c r="Y45" s="1433">
        <v>-3.49</v>
      </c>
      <c r="Z45" s="1185">
        <f>V45/P45</f>
        <v>0.48332663720369623</v>
      </c>
      <c r="AC45" s="1433" t="e">
        <f>V45-#REF!</f>
        <v>#REF!</v>
      </c>
    </row>
    <row r="46" spans="1:29" ht="15" hidden="1">
      <c r="A46" s="1427"/>
      <c r="B46" s="1428"/>
      <c r="C46" s="1429" t="s">
        <v>309</v>
      </c>
      <c r="D46" s="1430" t="s">
        <v>22</v>
      </c>
      <c r="E46" s="1431"/>
      <c r="F46" s="1432"/>
      <c r="G46" s="1433"/>
      <c r="H46" s="1432"/>
      <c r="I46" s="1432"/>
      <c r="J46" s="1432"/>
      <c r="K46" s="1431"/>
      <c r="L46" s="1432"/>
      <c r="M46" s="1431"/>
      <c r="N46" s="1431"/>
      <c r="O46" s="1432"/>
      <c r="P46" s="1381"/>
      <c r="Q46" s="1434"/>
      <c r="R46" s="1381"/>
      <c r="S46" s="1309"/>
      <c r="T46" s="1382"/>
      <c r="U46" s="1442"/>
      <c r="V46" s="1381"/>
      <c r="W46" s="1309"/>
      <c r="X46" s="1382"/>
      <c r="Y46" s="1433">
        <v>0</v>
      </c>
      <c r="AC46" s="1433" t="e">
        <f>V46-#REF!</f>
        <v>#REF!</v>
      </c>
    </row>
    <row r="47" spans="1:29" ht="15" hidden="1">
      <c r="A47" s="1443"/>
      <c r="B47" s="1444"/>
      <c r="C47" s="1445" t="s">
        <v>305</v>
      </c>
      <c r="D47" s="1446" t="s">
        <v>306</v>
      </c>
      <c r="E47" s="1447"/>
      <c r="F47" s="1448"/>
      <c r="G47" s="1433"/>
      <c r="H47" s="1448"/>
      <c r="I47" s="1448"/>
      <c r="J47" s="1448"/>
      <c r="K47" s="1447"/>
      <c r="L47" s="1448"/>
      <c r="M47" s="1447"/>
      <c r="N47" s="1447"/>
      <c r="O47" s="1448"/>
      <c r="P47" s="1381"/>
      <c r="Q47" s="1434"/>
      <c r="R47" s="1381"/>
      <c r="S47" s="1309"/>
      <c r="T47" s="1382"/>
      <c r="U47" s="1442"/>
      <c r="V47" s="1381"/>
      <c r="W47" s="1309"/>
      <c r="X47" s="1382"/>
      <c r="Y47" s="1433">
        <v>0</v>
      </c>
      <c r="AC47" s="1433" t="e">
        <f>V47-#REF!</f>
        <v>#REF!</v>
      </c>
    </row>
    <row r="48" spans="1:29" ht="15" hidden="1">
      <c r="A48" s="1449"/>
      <c r="B48" s="1450"/>
      <c r="C48" s="1451" t="s">
        <v>307</v>
      </c>
      <c r="D48" s="1452" t="s">
        <v>308</v>
      </c>
      <c r="E48" s="1453"/>
      <c r="F48" s="1454"/>
      <c r="G48" s="1433"/>
      <c r="H48" s="1454"/>
      <c r="I48" s="1454"/>
      <c r="J48" s="1454"/>
      <c r="K48" s="1453"/>
      <c r="L48" s="1454"/>
      <c r="M48" s="1453"/>
      <c r="N48" s="1453"/>
      <c r="O48" s="1454"/>
      <c r="P48" s="1381"/>
      <c r="Q48" s="1434"/>
      <c r="R48" s="1381"/>
      <c r="S48" s="1309"/>
      <c r="T48" s="1382"/>
      <c r="U48" s="1442"/>
      <c r="V48" s="1381"/>
      <c r="W48" s="1309"/>
      <c r="X48" s="1382"/>
      <c r="Y48" s="1433">
        <v>0</v>
      </c>
      <c r="AC48" s="1433" t="e">
        <f>V48-#REF!</f>
        <v>#REF!</v>
      </c>
    </row>
    <row r="49" spans="1:30" ht="28.5" customHeight="1">
      <c r="A49" s="1455" t="s">
        <v>310</v>
      </c>
      <c r="B49" s="1456" t="s">
        <v>311</v>
      </c>
      <c r="C49" s="1457" t="s">
        <v>312</v>
      </c>
      <c r="D49" s="1458" t="s">
        <v>22</v>
      </c>
      <c r="E49" s="1459">
        <v>28.84</v>
      </c>
      <c r="F49" s="1460">
        <v>28.84</v>
      </c>
      <c r="G49" s="1461">
        <v>28.8</v>
      </c>
      <c r="H49" s="1460">
        <v>36.76</v>
      </c>
      <c r="I49" s="1460">
        <v>66.1</v>
      </c>
      <c r="J49" s="1460">
        <v>47.53</v>
      </c>
      <c r="K49" s="1459">
        <v>47.53</v>
      </c>
      <c r="L49" s="1460">
        <v>47.53</v>
      </c>
      <c r="M49" s="1459">
        <v>43.6</v>
      </c>
      <c r="N49" s="1459">
        <v>47.52</v>
      </c>
      <c r="O49" s="1460"/>
      <c r="P49" s="1462">
        <v>47.52</v>
      </c>
      <c r="Q49" s="1463">
        <v>47.52</v>
      </c>
      <c r="R49" s="1460"/>
      <c r="S49" s="1464"/>
      <c r="T49" s="1465"/>
      <c r="U49" s="1466"/>
      <c r="V49" s="1460"/>
      <c r="W49" s="1464"/>
      <c r="X49" s="1465"/>
      <c r="Y49" s="1459">
        <v>0</v>
      </c>
      <c r="Z49" s="1254" t="s">
        <v>313</v>
      </c>
      <c r="AC49" s="1459"/>
      <c r="AD49" s="1254"/>
    </row>
    <row r="50" spans="1:29" ht="12.75">
      <c r="A50" s="1467" t="s">
        <v>314</v>
      </c>
      <c r="B50" s="1376" t="s">
        <v>285</v>
      </c>
      <c r="C50" s="1468" t="s">
        <v>315</v>
      </c>
      <c r="D50" s="1458"/>
      <c r="E50" s="1459">
        <v>923.91</v>
      </c>
      <c r="F50" s="1460">
        <v>962.99</v>
      </c>
      <c r="G50" s="1459">
        <v>589.86</v>
      </c>
      <c r="H50" s="1460">
        <v>1046.9</v>
      </c>
      <c r="I50" s="1460">
        <v>1039.74</v>
      </c>
      <c r="J50" s="1460">
        <v>1079.08</v>
      </c>
      <c r="K50" s="1459">
        <v>1229.68</v>
      </c>
      <c r="L50" s="1460">
        <v>1360.25</v>
      </c>
      <c r="M50" s="1459">
        <v>1013.81</v>
      </c>
      <c r="N50" s="1459">
        <v>1222.42</v>
      </c>
      <c r="O50" s="1460">
        <v>1091.62</v>
      </c>
      <c r="P50" s="1469">
        <v>821.08</v>
      </c>
      <c r="Q50" s="1464">
        <v>845.17</v>
      </c>
      <c r="R50" s="1460">
        <v>957.53</v>
      </c>
      <c r="S50" s="1464">
        <v>943</v>
      </c>
      <c r="T50" s="1465">
        <v>974.59</v>
      </c>
      <c r="U50" s="1466">
        <v>1255.36</v>
      </c>
      <c r="V50" s="1460">
        <v>477.77</v>
      </c>
      <c r="W50" s="1464">
        <v>1004.83</v>
      </c>
      <c r="X50" s="1465">
        <v>1038.64</v>
      </c>
      <c r="Y50" s="1459">
        <v>-250.53</v>
      </c>
      <c r="Z50" s="1185">
        <f>V50/P50</f>
        <v>0.5818799629755931</v>
      </c>
      <c r="AA50" s="1185">
        <f>P50*1.036*0.99</f>
        <v>842.1324912000001</v>
      </c>
      <c r="AC50" s="1459"/>
    </row>
    <row r="51" spans="1:29" ht="14.25">
      <c r="A51" s="1470"/>
      <c r="B51" s="1471"/>
      <c r="C51" s="1472" t="s">
        <v>316</v>
      </c>
      <c r="D51" s="1473" t="s">
        <v>22</v>
      </c>
      <c r="E51" s="1474">
        <v>825.17</v>
      </c>
      <c r="F51" s="1475">
        <v>869.8</v>
      </c>
      <c r="G51" s="1476">
        <v>589.86</v>
      </c>
      <c r="H51" s="1475">
        <v>645.75</v>
      </c>
      <c r="I51" s="1475">
        <v>662.54</v>
      </c>
      <c r="J51" s="1475">
        <v>671.8</v>
      </c>
      <c r="K51" s="1474">
        <v>834.8</v>
      </c>
      <c r="L51" s="1475">
        <v>937.57</v>
      </c>
      <c r="M51" s="1474">
        <v>817.46</v>
      </c>
      <c r="N51" s="1474">
        <v>834.8</v>
      </c>
      <c r="O51" s="1475">
        <v>881.29</v>
      </c>
      <c r="P51" s="1477">
        <v>597.15</v>
      </c>
      <c r="Q51" s="1478">
        <v>614.67</v>
      </c>
      <c r="R51" s="1477">
        <v>749.24</v>
      </c>
      <c r="S51" s="1479">
        <v>734.71</v>
      </c>
      <c r="T51" s="1480">
        <v>766.3</v>
      </c>
      <c r="U51" s="1481">
        <v>1013.48</v>
      </c>
      <c r="V51" s="1477">
        <v>377.23</v>
      </c>
      <c r="W51" s="1479">
        <v>786.25</v>
      </c>
      <c r="X51" s="1480">
        <v>820.06</v>
      </c>
      <c r="Y51" s="1476">
        <v>-227.23</v>
      </c>
      <c r="Z51" s="1185">
        <f>V51/P51</f>
        <v>0.6317173239554551</v>
      </c>
      <c r="AC51" s="1476"/>
    </row>
    <row r="52" spans="1:29" ht="15">
      <c r="A52" s="1470"/>
      <c r="B52" s="1471"/>
      <c r="C52" s="1451" t="s">
        <v>317</v>
      </c>
      <c r="D52" s="1452"/>
      <c r="E52" s="1453">
        <v>5</v>
      </c>
      <c r="F52" s="1454">
        <v>5</v>
      </c>
      <c r="G52" s="1384">
        <v>6.5</v>
      </c>
      <c r="H52" s="1454">
        <v>4</v>
      </c>
      <c r="I52" s="1454">
        <v>5</v>
      </c>
      <c r="J52" s="1454">
        <v>5</v>
      </c>
      <c r="K52" s="1453">
        <v>5</v>
      </c>
      <c r="L52" s="1454">
        <v>5</v>
      </c>
      <c r="M52" s="1453">
        <v>4</v>
      </c>
      <c r="N52" s="1453">
        <v>5</v>
      </c>
      <c r="O52" s="1454">
        <v>4</v>
      </c>
      <c r="P52" s="1389">
        <v>4</v>
      </c>
      <c r="Q52" s="1408">
        <v>4</v>
      </c>
      <c r="R52" s="1389">
        <v>4</v>
      </c>
      <c r="S52" s="1390">
        <v>4</v>
      </c>
      <c r="T52" s="1391">
        <v>4</v>
      </c>
      <c r="U52" s="1383">
        <v>4</v>
      </c>
      <c r="V52" s="1389">
        <v>4</v>
      </c>
      <c r="W52" s="1390">
        <v>4</v>
      </c>
      <c r="X52" s="1391">
        <v>4</v>
      </c>
      <c r="Y52" s="1384">
        <v>0</v>
      </c>
      <c r="AC52" s="1384"/>
    </row>
    <row r="53" spans="1:29" ht="15">
      <c r="A53" s="1470"/>
      <c r="B53" s="1471"/>
      <c r="C53" s="1451" t="s">
        <v>318</v>
      </c>
      <c r="D53" s="1452" t="s">
        <v>319</v>
      </c>
      <c r="E53" s="1384">
        <v>13752.75</v>
      </c>
      <c r="F53" s="1482">
        <v>14496.69</v>
      </c>
      <c r="G53" s="1384">
        <v>7562.31</v>
      </c>
      <c r="H53" s="1482">
        <v>13453.05</v>
      </c>
      <c r="I53" s="1482">
        <v>11042.3</v>
      </c>
      <c r="J53" s="1482">
        <v>11196.64</v>
      </c>
      <c r="K53" s="1384">
        <v>13913.33</v>
      </c>
      <c r="L53" s="1482">
        <v>15626.17</v>
      </c>
      <c r="M53" s="1384">
        <v>17030.42</v>
      </c>
      <c r="N53" s="1384">
        <v>13913.33</v>
      </c>
      <c r="O53" s="1482">
        <v>18360.16</v>
      </c>
      <c r="P53" s="1389">
        <v>12440.63</v>
      </c>
      <c r="Q53" s="1408">
        <v>12805.63</v>
      </c>
      <c r="R53" s="1482">
        <v>15609.17</v>
      </c>
      <c r="S53" s="1408">
        <v>15306.46</v>
      </c>
      <c r="T53" s="1391">
        <v>15964.58</v>
      </c>
      <c r="U53" s="1383">
        <v>21114.17</v>
      </c>
      <c r="V53" s="1482">
        <v>7858.96</v>
      </c>
      <c r="W53" s="1408">
        <v>16380.26</v>
      </c>
      <c r="X53" s="1391">
        <v>17084.58</v>
      </c>
      <c r="Y53" s="1384">
        <v>-4733.91</v>
      </c>
      <c r="Z53" s="1185">
        <f>V53/P53</f>
        <v>0.6317172040322717</v>
      </c>
      <c r="AC53" s="1384"/>
    </row>
    <row r="54" spans="1:29" ht="14.25">
      <c r="A54" s="1470"/>
      <c r="B54" s="1471"/>
      <c r="C54" s="1472" t="s">
        <v>320</v>
      </c>
      <c r="D54" s="1473"/>
      <c r="E54" s="1474"/>
      <c r="F54" s="1475"/>
      <c r="G54" s="1483"/>
      <c r="H54" s="1475">
        <v>309.13</v>
      </c>
      <c r="I54" s="1475">
        <v>281.92</v>
      </c>
      <c r="J54" s="1475">
        <v>303.15</v>
      </c>
      <c r="K54" s="1474">
        <v>283.67</v>
      </c>
      <c r="L54" s="1475">
        <v>313.27</v>
      </c>
      <c r="M54" s="1474">
        <v>196.35</v>
      </c>
      <c r="N54" s="1474">
        <v>276.4</v>
      </c>
      <c r="O54" s="1475">
        <v>210.33</v>
      </c>
      <c r="P54" s="1400">
        <v>223.93</v>
      </c>
      <c r="Q54" s="1484">
        <v>230.5</v>
      </c>
      <c r="R54" s="1477">
        <v>208.29</v>
      </c>
      <c r="S54" s="1479">
        <v>208.29</v>
      </c>
      <c r="T54" s="1480">
        <v>208.29</v>
      </c>
      <c r="U54" s="1481">
        <v>241.88</v>
      </c>
      <c r="V54" s="1477">
        <v>100.55</v>
      </c>
      <c r="W54" s="1479">
        <v>218.58</v>
      </c>
      <c r="X54" s="1480">
        <v>218.58</v>
      </c>
      <c r="Y54" s="1476">
        <v>-23.3</v>
      </c>
      <c r="Z54" s="1185">
        <f>V54/P54</f>
        <v>0.4490242486491314</v>
      </c>
      <c r="AC54" s="1476"/>
    </row>
    <row r="55" spans="1:29" ht="15">
      <c r="A55" s="1470"/>
      <c r="B55" s="1471"/>
      <c r="C55" s="1451" t="s">
        <v>317</v>
      </c>
      <c r="D55" s="1452"/>
      <c r="E55" s="1453"/>
      <c r="F55" s="1454"/>
      <c r="G55" s="1384"/>
      <c r="H55" s="1454">
        <v>3</v>
      </c>
      <c r="I55" s="1454">
        <v>2.5</v>
      </c>
      <c r="J55" s="1454">
        <v>2</v>
      </c>
      <c r="K55" s="1453">
        <v>2</v>
      </c>
      <c r="L55" s="1454">
        <v>2</v>
      </c>
      <c r="M55" s="1453">
        <v>1</v>
      </c>
      <c r="N55" s="1453">
        <v>2</v>
      </c>
      <c r="O55" s="1454">
        <v>1</v>
      </c>
      <c r="P55" s="1389">
        <v>1.5</v>
      </c>
      <c r="Q55" s="1408">
        <v>1.5</v>
      </c>
      <c r="R55" s="1389">
        <v>1</v>
      </c>
      <c r="S55" s="1390">
        <v>1</v>
      </c>
      <c r="T55" s="1391">
        <v>1</v>
      </c>
      <c r="U55" s="1383">
        <v>1</v>
      </c>
      <c r="V55" s="1389">
        <v>1</v>
      </c>
      <c r="W55" s="1390">
        <v>1</v>
      </c>
      <c r="X55" s="1391">
        <v>1</v>
      </c>
      <c r="Y55" s="1384">
        <v>0</v>
      </c>
      <c r="AC55" s="1384"/>
    </row>
    <row r="56" spans="1:29" ht="15">
      <c r="A56" s="1470"/>
      <c r="B56" s="1471"/>
      <c r="C56" s="1451" t="s">
        <v>318</v>
      </c>
      <c r="D56" s="1452" t="s">
        <v>319</v>
      </c>
      <c r="E56" s="1453"/>
      <c r="F56" s="1454"/>
      <c r="G56" s="1384"/>
      <c r="H56" s="1454">
        <v>8586.82</v>
      </c>
      <c r="I56" s="1454">
        <v>9397.47</v>
      </c>
      <c r="J56" s="1454">
        <v>12631.15</v>
      </c>
      <c r="K56" s="1453">
        <v>11819.37</v>
      </c>
      <c r="L56" s="1454">
        <v>13052.92</v>
      </c>
      <c r="M56" s="1384">
        <v>16362.5</v>
      </c>
      <c r="N56" s="1384">
        <v>11516.67</v>
      </c>
      <c r="O56" s="1482">
        <v>17527.08</v>
      </c>
      <c r="P56" s="1389">
        <v>12440.56</v>
      </c>
      <c r="Q56" s="1408">
        <v>12805.56</v>
      </c>
      <c r="R56" s="1482">
        <v>17357.5</v>
      </c>
      <c r="S56" s="1408">
        <v>17357.5</v>
      </c>
      <c r="T56" s="1391">
        <v>17357.5</v>
      </c>
      <c r="U56" s="1383">
        <v>20156.67</v>
      </c>
      <c r="V56" s="1482">
        <v>8379.17</v>
      </c>
      <c r="W56" s="1408">
        <v>18214.96</v>
      </c>
      <c r="X56" s="1391">
        <v>18214.96</v>
      </c>
      <c r="Y56" s="1485">
        <v>-1941.71</v>
      </c>
      <c r="AC56" s="1485"/>
    </row>
    <row r="57" spans="1:29" ht="14.25" hidden="1">
      <c r="A57" s="1470"/>
      <c r="B57" s="1471"/>
      <c r="C57" s="1472" t="s">
        <v>321</v>
      </c>
      <c r="D57" s="1473"/>
      <c r="E57" s="1474"/>
      <c r="F57" s="1475"/>
      <c r="G57" s="1476"/>
      <c r="H57" s="1475"/>
      <c r="I57" s="1475"/>
      <c r="J57" s="1475"/>
      <c r="K57" s="1474"/>
      <c r="L57" s="1475"/>
      <c r="M57" s="1474"/>
      <c r="N57" s="1474"/>
      <c r="O57" s="1475"/>
      <c r="P57" s="1477"/>
      <c r="Q57" s="1478"/>
      <c r="R57" s="1477"/>
      <c r="S57" s="1479"/>
      <c r="T57" s="1480"/>
      <c r="U57" s="1481"/>
      <c r="V57" s="1477"/>
      <c r="W57" s="1479"/>
      <c r="X57" s="1480"/>
      <c r="Y57" s="1476">
        <v>0</v>
      </c>
      <c r="AC57" s="1476"/>
    </row>
    <row r="58" spans="1:29" ht="15" hidden="1">
      <c r="A58" s="1470"/>
      <c r="B58" s="1471"/>
      <c r="C58" s="1451" t="s">
        <v>317</v>
      </c>
      <c r="D58" s="1452"/>
      <c r="E58" s="1453"/>
      <c r="F58" s="1454"/>
      <c r="G58" s="1384"/>
      <c r="H58" s="1454"/>
      <c r="I58" s="1454"/>
      <c r="J58" s="1454"/>
      <c r="K58" s="1453"/>
      <c r="L58" s="1454"/>
      <c r="M58" s="1453"/>
      <c r="N58" s="1453"/>
      <c r="O58" s="1454"/>
      <c r="P58" s="1389"/>
      <c r="Q58" s="1408"/>
      <c r="R58" s="1389"/>
      <c r="S58" s="1390"/>
      <c r="T58" s="1391"/>
      <c r="U58" s="1383"/>
      <c r="V58" s="1389"/>
      <c r="W58" s="1390"/>
      <c r="X58" s="1391"/>
      <c r="Y58" s="1384">
        <v>0</v>
      </c>
      <c r="AC58" s="1384"/>
    </row>
    <row r="59" spans="1:29" ht="15" hidden="1">
      <c r="A59" s="1470"/>
      <c r="B59" s="1471"/>
      <c r="C59" s="1451" t="s">
        <v>318</v>
      </c>
      <c r="D59" s="1452" t="s">
        <v>319</v>
      </c>
      <c r="E59" s="1453"/>
      <c r="F59" s="1454"/>
      <c r="G59" s="1433"/>
      <c r="H59" s="1454"/>
      <c r="I59" s="1454"/>
      <c r="J59" s="1454"/>
      <c r="K59" s="1453"/>
      <c r="L59" s="1454"/>
      <c r="M59" s="1453"/>
      <c r="N59" s="1453"/>
      <c r="O59" s="1454"/>
      <c r="P59" s="1381"/>
      <c r="Q59" s="1434"/>
      <c r="R59" s="1389"/>
      <c r="S59" s="1390"/>
      <c r="T59" s="1391"/>
      <c r="U59" s="1442"/>
      <c r="V59" s="1389"/>
      <c r="W59" s="1390"/>
      <c r="X59" s="1391"/>
      <c r="Y59" s="1433">
        <v>0</v>
      </c>
      <c r="AC59" s="1433"/>
    </row>
    <row r="60" spans="1:29" ht="14.25">
      <c r="A60" s="1470"/>
      <c r="B60" s="1471"/>
      <c r="C60" s="1472" t="s">
        <v>322</v>
      </c>
      <c r="D60" s="1473"/>
      <c r="E60" s="1474">
        <v>98.74</v>
      </c>
      <c r="F60" s="1475">
        <v>93.19</v>
      </c>
      <c r="G60" s="1483"/>
      <c r="H60" s="1475">
        <v>92.03</v>
      </c>
      <c r="I60" s="1475">
        <v>95.28</v>
      </c>
      <c r="J60" s="1475">
        <v>104.13</v>
      </c>
      <c r="K60" s="1474">
        <v>111.22</v>
      </c>
      <c r="L60" s="1475">
        <v>109.41</v>
      </c>
      <c r="M60" s="1474"/>
      <c r="N60" s="1474">
        <v>111.22</v>
      </c>
      <c r="O60" s="1475"/>
      <c r="P60" s="1400"/>
      <c r="Q60" s="1484"/>
      <c r="R60" s="1477"/>
      <c r="S60" s="1401"/>
      <c r="T60" s="1480"/>
      <c r="U60" s="1481"/>
      <c r="V60" s="1477"/>
      <c r="W60" s="1401"/>
      <c r="X60" s="1480"/>
      <c r="Y60" s="1483">
        <v>0</v>
      </c>
      <c r="AC60" s="1483"/>
    </row>
    <row r="61" spans="1:29" ht="15">
      <c r="A61" s="1470"/>
      <c r="B61" s="1471"/>
      <c r="C61" s="1451" t="s">
        <v>317</v>
      </c>
      <c r="D61" s="1452"/>
      <c r="E61" s="1453">
        <v>0.34</v>
      </c>
      <c r="F61" s="1454">
        <v>0.3</v>
      </c>
      <c r="G61" s="1433"/>
      <c r="H61" s="1454">
        <v>0.3</v>
      </c>
      <c r="I61" s="1454">
        <v>0.23</v>
      </c>
      <c r="J61" s="1454">
        <v>0.28</v>
      </c>
      <c r="K61" s="1453">
        <v>0.28</v>
      </c>
      <c r="L61" s="1454">
        <v>0.28</v>
      </c>
      <c r="M61" s="1453"/>
      <c r="N61" s="1453">
        <v>0.28</v>
      </c>
      <c r="O61" s="1454"/>
      <c r="P61" s="1381"/>
      <c r="Q61" s="1434"/>
      <c r="R61" s="1389"/>
      <c r="S61" s="1309"/>
      <c r="T61" s="1391"/>
      <c r="U61" s="1442"/>
      <c r="V61" s="1389"/>
      <c r="W61" s="1309"/>
      <c r="X61" s="1391"/>
      <c r="Y61" s="1433">
        <v>0</v>
      </c>
      <c r="AC61" s="1433"/>
    </row>
    <row r="62" spans="1:29" ht="15">
      <c r="A62" s="1470"/>
      <c r="B62" s="1471"/>
      <c r="C62" s="1451" t="s">
        <v>318</v>
      </c>
      <c r="D62" s="1452" t="s">
        <v>319</v>
      </c>
      <c r="E62" s="1453">
        <v>24201.96</v>
      </c>
      <c r="F62" s="1454">
        <v>25885.29</v>
      </c>
      <c r="G62" s="1433"/>
      <c r="H62" s="1454">
        <v>25564.51</v>
      </c>
      <c r="I62" s="1454">
        <v>34224.44</v>
      </c>
      <c r="J62" s="1454">
        <v>31270.49</v>
      </c>
      <c r="K62" s="1453">
        <v>33041.34</v>
      </c>
      <c r="L62" s="1454">
        <v>32562.5</v>
      </c>
      <c r="M62" s="1453"/>
      <c r="N62" s="1453">
        <v>33101.19</v>
      </c>
      <c r="O62" s="1454"/>
      <c r="P62" s="1381"/>
      <c r="Q62" s="1434"/>
      <c r="R62" s="1482"/>
      <c r="S62" s="1390"/>
      <c r="T62" s="1391"/>
      <c r="U62" s="1383"/>
      <c r="V62" s="1482"/>
      <c r="W62" s="1390"/>
      <c r="X62" s="1391"/>
      <c r="Y62" s="1384">
        <v>0</v>
      </c>
      <c r="AC62" s="1384"/>
    </row>
    <row r="63" spans="1:29" ht="15" hidden="1">
      <c r="A63" s="1470"/>
      <c r="B63" s="1471"/>
      <c r="C63" s="1472" t="s">
        <v>323</v>
      </c>
      <c r="D63" s="1473"/>
      <c r="E63" s="1474"/>
      <c r="F63" s="1475"/>
      <c r="G63" s="1384"/>
      <c r="H63" s="1475"/>
      <c r="I63" s="1475"/>
      <c r="J63" s="1475"/>
      <c r="K63" s="1474"/>
      <c r="L63" s="1475"/>
      <c r="M63" s="1474"/>
      <c r="N63" s="1474"/>
      <c r="O63" s="1475"/>
      <c r="P63" s="1389"/>
      <c r="Q63" s="1408"/>
      <c r="R63" s="1389"/>
      <c r="S63" s="1390"/>
      <c r="T63" s="1391"/>
      <c r="U63" s="1383"/>
      <c r="V63" s="1389"/>
      <c r="W63" s="1390"/>
      <c r="X63" s="1391"/>
      <c r="Y63" s="1384">
        <v>0</v>
      </c>
      <c r="AC63" s="1384"/>
    </row>
    <row r="64" spans="1:29" ht="15" hidden="1">
      <c r="A64" s="1470"/>
      <c r="B64" s="1471"/>
      <c r="C64" s="1451" t="s">
        <v>317</v>
      </c>
      <c r="D64" s="1452"/>
      <c r="E64" s="1453"/>
      <c r="F64" s="1454"/>
      <c r="G64" s="1384"/>
      <c r="H64" s="1454"/>
      <c r="I64" s="1454"/>
      <c r="J64" s="1454"/>
      <c r="K64" s="1453"/>
      <c r="L64" s="1454"/>
      <c r="M64" s="1453"/>
      <c r="N64" s="1453"/>
      <c r="O64" s="1454"/>
      <c r="P64" s="1389"/>
      <c r="Q64" s="1408"/>
      <c r="R64" s="1389"/>
      <c r="S64" s="1390"/>
      <c r="T64" s="1391"/>
      <c r="U64" s="1383"/>
      <c r="V64" s="1389"/>
      <c r="W64" s="1390"/>
      <c r="X64" s="1391"/>
      <c r="Y64" s="1384">
        <v>0</v>
      </c>
      <c r="AC64" s="1384"/>
    </row>
    <row r="65" spans="1:29" ht="15" hidden="1">
      <c r="A65" s="1411"/>
      <c r="B65" s="1486"/>
      <c r="C65" s="1451" t="s">
        <v>318</v>
      </c>
      <c r="D65" s="1452" t="s">
        <v>319</v>
      </c>
      <c r="E65" s="1453"/>
      <c r="F65" s="1454"/>
      <c r="G65" s="1384"/>
      <c r="H65" s="1454"/>
      <c r="I65" s="1454"/>
      <c r="J65" s="1454"/>
      <c r="K65" s="1453"/>
      <c r="L65" s="1454"/>
      <c r="M65" s="1453"/>
      <c r="N65" s="1453"/>
      <c r="O65" s="1454"/>
      <c r="P65" s="1389"/>
      <c r="Q65" s="1408"/>
      <c r="R65" s="1389"/>
      <c r="S65" s="1390"/>
      <c r="T65" s="1391"/>
      <c r="U65" s="1383"/>
      <c r="V65" s="1389"/>
      <c r="W65" s="1390"/>
      <c r="X65" s="1391"/>
      <c r="Y65" s="1384">
        <v>0</v>
      </c>
      <c r="AC65" s="1384"/>
    </row>
    <row r="66" spans="1:29" ht="14.25">
      <c r="A66" s="1467" t="s">
        <v>324</v>
      </c>
      <c r="B66" s="1456" t="s">
        <v>311</v>
      </c>
      <c r="C66" s="1468" t="s">
        <v>325</v>
      </c>
      <c r="D66" s="1458" t="s">
        <v>22</v>
      </c>
      <c r="E66" s="1487">
        <v>186.63</v>
      </c>
      <c r="F66" s="1488">
        <v>194.52</v>
      </c>
      <c r="G66" s="1487">
        <v>119.15</v>
      </c>
      <c r="H66" s="1488">
        <v>305.51</v>
      </c>
      <c r="I66" s="1488">
        <v>310.55</v>
      </c>
      <c r="J66" s="1488">
        <v>215.33</v>
      </c>
      <c r="K66" s="1487">
        <v>245.95</v>
      </c>
      <c r="L66" s="1488">
        <v>274.77</v>
      </c>
      <c r="M66" s="1487">
        <v>203.53</v>
      </c>
      <c r="N66" s="1487">
        <v>246.93</v>
      </c>
      <c r="O66" s="1488">
        <v>220.51</v>
      </c>
      <c r="P66" s="1489">
        <v>165.86</v>
      </c>
      <c r="Q66" s="1490">
        <v>170.72</v>
      </c>
      <c r="R66" s="1460">
        <v>193.42</v>
      </c>
      <c r="S66" s="1490">
        <v>190.49</v>
      </c>
      <c r="T66" s="1491">
        <v>196.87</v>
      </c>
      <c r="U66" s="1492">
        <v>253.58</v>
      </c>
      <c r="V66" s="1460">
        <v>96.51</v>
      </c>
      <c r="W66" s="1490">
        <v>202.98</v>
      </c>
      <c r="X66" s="1491">
        <v>209.81</v>
      </c>
      <c r="Y66" s="1487">
        <v>-50.6</v>
      </c>
      <c r="AC66" s="1487"/>
    </row>
    <row r="67" spans="1:29" ht="15">
      <c r="A67" s="1470"/>
      <c r="B67" s="1471"/>
      <c r="C67" s="1377" t="s">
        <v>326</v>
      </c>
      <c r="D67" s="1493" t="s">
        <v>2</v>
      </c>
      <c r="E67" s="1433">
        <v>20.2</v>
      </c>
      <c r="F67" s="1494">
        <v>20.2</v>
      </c>
      <c r="G67" s="1495">
        <v>20.2</v>
      </c>
      <c r="H67" s="1494">
        <v>30.2</v>
      </c>
      <c r="I67" s="1494">
        <v>30.2</v>
      </c>
      <c r="J67" s="1494">
        <v>20.2</v>
      </c>
      <c r="K67" s="1433">
        <v>20.2</v>
      </c>
      <c r="L67" s="1494">
        <v>20.2</v>
      </c>
      <c r="M67" s="1433">
        <v>20.08</v>
      </c>
      <c r="N67" s="1433">
        <v>20.2</v>
      </c>
      <c r="O67" s="1494">
        <v>20.2</v>
      </c>
      <c r="P67" s="1496">
        <v>20.2</v>
      </c>
      <c r="Q67" s="1497">
        <v>20.2</v>
      </c>
      <c r="R67" s="1498">
        <v>20.2</v>
      </c>
      <c r="S67" s="1497">
        <v>20.2</v>
      </c>
      <c r="T67" s="1499">
        <v>20.2</v>
      </c>
      <c r="U67" s="1500">
        <v>0.202</v>
      </c>
      <c r="V67" s="1498">
        <v>20.2</v>
      </c>
      <c r="W67" s="1497">
        <v>20.2</v>
      </c>
      <c r="X67" s="1499">
        <v>20.2</v>
      </c>
      <c r="Y67" s="1501">
        <v>20</v>
      </c>
      <c r="AC67" s="1501"/>
    </row>
    <row r="68" spans="1:29" ht="25.5">
      <c r="A68" s="1467" t="s">
        <v>327</v>
      </c>
      <c r="B68" s="1376" t="s">
        <v>285</v>
      </c>
      <c r="C68" s="1502" t="s">
        <v>328</v>
      </c>
      <c r="D68" s="1458" t="s">
        <v>22</v>
      </c>
      <c r="E68" s="1459"/>
      <c r="F68" s="1460">
        <v>109.15</v>
      </c>
      <c r="G68" s="1459">
        <v>124.23</v>
      </c>
      <c r="H68" s="1460">
        <v>153.8</v>
      </c>
      <c r="I68" s="1460">
        <v>48.39</v>
      </c>
      <c r="J68" s="1460">
        <v>276.13</v>
      </c>
      <c r="K68" s="1459">
        <v>340.78</v>
      </c>
      <c r="L68" s="1460">
        <v>522.56</v>
      </c>
      <c r="M68" s="1459"/>
      <c r="N68" s="1459"/>
      <c r="O68" s="1460"/>
      <c r="P68" s="1469">
        <v>52.34</v>
      </c>
      <c r="Q68" s="1464">
        <v>53.06</v>
      </c>
      <c r="R68" s="1460"/>
      <c r="S68" s="1464"/>
      <c r="T68" s="1465"/>
      <c r="U68" s="1466">
        <v>580</v>
      </c>
      <c r="V68" s="1460"/>
      <c r="W68" s="1464"/>
      <c r="X68" s="1465"/>
      <c r="Y68" s="1487">
        <v>-580</v>
      </c>
      <c r="Z68" s="1185">
        <f>V68/P68</f>
        <v>0</v>
      </c>
      <c r="AC68" s="1487"/>
    </row>
    <row r="69" spans="1:29" ht="15">
      <c r="A69" s="1449"/>
      <c r="B69" s="1450"/>
      <c r="C69" s="1451" t="s">
        <v>329</v>
      </c>
      <c r="D69" s="1452" t="s">
        <v>22</v>
      </c>
      <c r="E69" s="1453"/>
      <c r="F69" s="1454">
        <v>25</v>
      </c>
      <c r="G69" s="1384">
        <v>124.23</v>
      </c>
      <c r="H69" s="1454">
        <v>37.3</v>
      </c>
      <c r="I69" s="1454">
        <v>48.39</v>
      </c>
      <c r="J69" s="1454">
        <v>49.69</v>
      </c>
      <c r="K69" s="1453">
        <v>235.94</v>
      </c>
      <c r="L69" s="1454">
        <v>522.56</v>
      </c>
      <c r="M69" s="1453"/>
      <c r="N69" s="1453"/>
      <c r="O69" s="1454"/>
      <c r="P69" s="1389">
        <v>52.34</v>
      </c>
      <c r="Q69" s="1408">
        <v>53.06</v>
      </c>
      <c r="R69" s="1381"/>
      <c r="S69" s="1390"/>
      <c r="T69" s="1382"/>
      <c r="U69" s="1383">
        <v>200</v>
      </c>
      <c r="V69" s="1381"/>
      <c r="W69" s="1390"/>
      <c r="X69" s="1382"/>
      <c r="Y69" s="1384">
        <v>-200</v>
      </c>
      <c r="Z69" s="1254" t="s">
        <v>330</v>
      </c>
      <c r="AC69" s="1384"/>
    </row>
    <row r="70" spans="1:29" ht="15">
      <c r="A70" s="1449"/>
      <c r="B70" s="1450"/>
      <c r="C70" s="1451" t="s">
        <v>331</v>
      </c>
      <c r="D70" s="1452" t="s">
        <v>22</v>
      </c>
      <c r="E70" s="1453"/>
      <c r="F70" s="1454">
        <v>84.15</v>
      </c>
      <c r="G70" s="1384"/>
      <c r="H70" s="1454">
        <v>116.5</v>
      </c>
      <c r="I70" s="1454"/>
      <c r="J70" s="1454">
        <v>226.45</v>
      </c>
      <c r="K70" s="1453">
        <v>104.84</v>
      </c>
      <c r="L70" s="1454"/>
      <c r="M70" s="1453"/>
      <c r="N70" s="1453"/>
      <c r="O70" s="1454"/>
      <c r="P70" s="1389"/>
      <c r="Q70" s="1408"/>
      <c r="R70" s="1381"/>
      <c r="S70" s="1390"/>
      <c r="T70" s="1382"/>
      <c r="U70" s="1383">
        <v>380</v>
      </c>
      <c r="V70" s="1381"/>
      <c r="W70" s="1390"/>
      <c r="X70" s="1382"/>
      <c r="Y70" s="1384">
        <v>-380</v>
      </c>
      <c r="AC70" s="1384"/>
    </row>
    <row r="71" spans="1:29" ht="36" customHeight="1">
      <c r="A71" s="1467" t="s">
        <v>332</v>
      </c>
      <c r="B71" s="1376" t="s">
        <v>285</v>
      </c>
      <c r="C71" s="1468" t="s">
        <v>333</v>
      </c>
      <c r="D71" s="1458" t="s">
        <v>22</v>
      </c>
      <c r="E71" s="1459">
        <v>560.96</v>
      </c>
      <c r="F71" s="1460"/>
      <c r="G71" s="1503">
        <v>3.8</v>
      </c>
      <c r="H71" s="1460">
        <v>46.97</v>
      </c>
      <c r="I71" s="1460">
        <v>45.03</v>
      </c>
      <c r="J71" s="1460">
        <v>133.18</v>
      </c>
      <c r="K71" s="1459">
        <v>77.18</v>
      </c>
      <c r="L71" s="1460">
        <v>13.3</v>
      </c>
      <c r="M71" s="1459">
        <v>173.1</v>
      </c>
      <c r="N71" s="1459"/>
      <c r="O71" s="1460"/>
      <c r="P71" s="1504">
        <v>79.65</v>
      </c>
      <c r="Q71" s="1505">
        <v>80.74</v>
      </c>
      <c r="R71" s="1460">
        <v>81.94</v>
      </c>
      <c r="S71" s="1506">
        <v>80.74</v>
      </c>
      <c r="T71" s="1507">
        <v>83.35</v>
      </c>
      <c r="U71" s="1508">
        <v>50</v>
      </c>
      <c r="V71" s="1460">
        <v>38.34</v>
      </c>
      <c r="W71" s="1506">
        <v>85.99</v>
      </c>
      <c r="X71" s="1507">
        <v>83.35</v>
      </c>
      <c r="Y71" s="1487">
        <v>35.99</v>
      </c>
      <c r="Z71" s="1254"/>
      <c r="AC71" s="1487"/>
    </row>
    <row r="72" spans="1:29" ht="66" customHeight="1">
      <c r="A72" s="1467" t="s">
        <v>334</v>
      </c>
      <c r="B72" s="1509"/>
      <c r="C72" s="1468" t="s">
        <v>335</v>
      </c>
      <c r="D72" s="1458" t="s">
        <v>22</v>
      </c>
      <c r="E72" s="1459"/>
      <c r="F72" s="1460"/>
      <c r="G72" s="1503"/>
      <c r="H72" s="1460"/>
      <c r="I72" s="1460">
        <v>2.7</v>
      </c>
      <c r="J72" s="1460">
        <v>2.7</v>
      </c>
      <c r="K72" s="1459">
        <v>40</v>
      </c>
      <c r="L72" s="1460"/>
      <c r="M72" s="1459"/>
      <c r="N72" s="1459"/>
      <c r="O72" s="1460"/>
      <c r="P72" s="1504"/>
      <c r="Q72" s="1505"/>
      <c r="R72" s="1504"/>
      <c r="S72" s="1506"/>
      <c r="T72" s="1507"/>
      <c r="U72" s="1508"/>
      <c r="V72" s="1504"/>
      <c r="W72" s="1506"/>
      <c r="X72" s="1507"/>
      <c r="Y72" s="1503"/>
      <c r="AC72" s="1503"/>
    </row>
    <row r="73" spans="1:29" ht="15" hidden="1">
      <c r="A73" s="1411" t="s">
        <v>336</v>
      </c>
      <c r="B73" s="1376" t="s">
        <v>285</v>
      </c>
      <c r="C73" s="1510" t="s">
        <v>337</v>
      </c>
      <c r="D73" s="1452" t="s">
        <v>22</v>
      </c>
      <c r="E73" s="1453"/>
      <c r="F73" s="1454"/>
      <c r="G73" s="1384"/>
      <c r="H73" s="1454"/>
      <c r="I73" s="1454"/>
      <c r="J73" s="1454"/>
      <c r="K73" s="1453"/>
      <c r="L73" s="1454"/>
      <c r="M73" s="1453"/>
      <c r="N73" s="1453"/>
      <c r="O73" s="1454"/>
      <c r="P73" s="1389"/>
      <c r="Q73" s="1408"/>
      <c r="R73" s="1389"/>
      <c r="S73" s="1390"/>
      <c r="T73" s="1391"/>
      <c r="U73" s="1383"/>
      <c r="V73" s="1389"/>
      <c r="W73" s="1390"/>
      <c r="X73" s="1391"/>
      <c r="Y73" s="1384"/>
      <c r="AC73" s="1384"/>
    </row>
    <row r="74" spans="1:29" ht="15" hidden="1">
      <c r="A74" s="1411" t="s">
        <v>338</v>
      </c>
      <c r="B74" s="1376" t="s">
        <v>285</v>
      </c>
      <c r="C74" s="1510" t="s">
        <v>339</v>
      </c>
      <c r="D74" s="1452" t="s">
        <v>22</v>
      </c>
      <c r="E74" s="1453"/>
      <c r="F74" s="1454"/>
      <c r="G74" s="1384"/>
      <c r="H74" s="1454"/>
      <c r="I74" s="1454"/>
      <c r="J74" s="1454"/>
      <c r="K74" s="1453"/>
      <c r="L74" s="1454"/>
      <c r="M74" s="1453"/>
      <c r="N74" s="1453"/>
      <c r="O74" s="1454"/>
      <c r="P74" s="1389"/>
      <c r="Q74" s="1408"/>
      <c r="R74" s="1389"/>
      <c r="S74" s="1390"/>
      <c r="T74" s="1391"/>
      <c r="U74" s="1383"/>
      <c r="V74" s="1389"/>
      <c r="W74" s="1390"/>
      <c r="X74" s="1391"/>
      <c r="Y74" s="1384"/>
      <c r="AC74" s="1384"/>
    </row>
    <row r="75" spans="1:29" ht="15" hidden="1">
      <c r="A75" s="1411" t="s">
        <v>340</v>
      </c>
      <c r="B75" s="1376" t="s">
        <v>285</v>
      </c>
      <c r="C75" s="1510" t="s">
        <v>341</v>
      </c>
      <c r="D75" s="1452" t="s">
        <v>22</v>
      </c>
      <c r="E75" s="1453"/>
      <c r="F75" s="1454"/>
      <c r="G75" s="1384"/>
      <c r="H75" s="1454"/>
      <c r="I75" s="1454"/>
      <c r="J75" s="1454"/>
      <c r="K75" s="1453"/>
      <c r="L75" s="1454"/>
      <c r="M75" s="1453"/>
      <c r="N75" s="1453"/>
      <c r="O75" s="1454"/>
      <c r="P75" s="1389"/>
      <c r="Q75" s="1408"/>
      <c r="R75" s="1389"/>
      <c r="S75" s="1390"/>
      <c r="T75" s="1391"/>
      <c r="U75" s="1383"/>
      <c r="V75" s="1389"/>
      <c r="W75" s="1390"/>
      <c r="X75" s="1391"/>
      <c r="Y75" s="1384"/>
      <c r="AC75" s="1384"/>
    </row>
    <row r="76" spans="1:29" ht="15" hidden="1">
      <c r="A76" s="1411" t="s">
        <v>342</v>
      </c>
      <c r="B76" s="1376" t="s">
        <v>285</v>
      </c>
      <c r="C76" s="1510" t="s">
        <v>343</v>
      </c>
      <c r="D76" s="1452" t="s">
        <v>22</v>
      </c>
      <c r="E76" s="1453"/>
      <c r="F76" s="1454"/>
      <c r="G76" s="1384"/>
      <c r="H76" s="1454"/>
      <c r="I76" s="1454"/>
      <c r="J76" s="1454"/>
      <c r="K76" s="1453"/>
      <c r="L76" s="1454"/>
      <c r="M76" s="1453"/>
      <c r="N76" s="1453"/>
      <c r="O76" s="1454"/>
      <c r="P76" s="1389"/>
      <c r="Q76" s="1408"/>
      <c r="R76" s="1389"/>
      <c r="S76" s="1390"/>
      <c r="T76" s="1391"/>
      <c r="U76" s="1383"/>
      <c r="V76" s="1389"/>
      <c r="W76" s="1390"/>
      <c r="X76" s="1391"/>
      <c r="Y76" s="1384"/>
      <c r="AC76" s="1384"/>
    </row>
    <row r="77" spans="1:29" ht="15">
      <c r="A77" s="1411" t="s">
        <v>344</v>
      </c>
      <c r="B77" s="1376" t="s">
        <v>285</v>
      </c>
      <c r="C77" s="1511" t="s">
        <v>345</v>
      </c>
      <c r="D77" s="1452" t="s">
        <v>22</v>
      </c>
      <c r="E77" s="1453"/>
      <c r="F77" s="1454"/>
      <c r="G77" s="1433"/>
      <c r="H77" s="1454"/>
      <c r="I77" s="1454">
        <v>2.7</v>
      </c>
      <c r="J77" s="1454">
        <v>2.7</v>
      </c>
      <c r="K77" s="1453"/>
      <c r="L77" s="1454"/>
      <c r="M77" s="1453"/>
      <c r="N77" s="1453"/>
      <c r="O77" s="1454"/>
      <c r="P77" s="1381"/>
      <c r="Q77" s="1434"/>
      <c r="R77" s="1381"/>
      <c r="S77" s="1309"/>
      <c r="T77" s="1382"/>
      <c r="U77" s="1442"/>
      <c r="V77" s="1381"/>
      <c r="W77" s="1309"/>
      <c r="X77" s="1382"/>
      <c r="Y77" s="1433"/>
      <c r="AC77" s="1433"/>
    </row>
    <row r="78" spans="1:29" ht="15">
      <c r="A78" s="1411" t="s">
        <v>346</v>
      </c>
      <c r="B78" s="1376" t="s">
        <v>285</v>
      </c>
      <c r="C78" s="1510" t="s">
        <v>347</v>
      </c>
      <c r="D78" s="1452" t="s">
        <v>22</v>
      </c>
      <c r="E78" s="1453"/>
      <c r="F78" s="1454"/>
      <c r="G78" s="1384"/>
      <c r="H78" s="1454"/>
      <c r="I78" s="1454"/>
      <c r="J78" s="1454"/>
      <c r="K78" s="1453">
        <v>40</v>
      </c>
      <c r="L78" s="1454"/>
      <c r="M78" s="1453"/>
      <c r="N78" s="1453"/>
      <c r="O78" s="1454"/>
      <c r="P78" s="1389"/>
      <c r="Q78" s="1408"/>
      <c r="R78" s="1389"/>
      <c r="S78" s="1390"/>
      <c r="T78" s="1391"/>
      <c r="U78" s="1383"/>
      <c r="V78" s="1389"/>
      <c r="W78" s="1390"/>
      <c r="X78" s="1391"/>
      <c r="Y78" s="1384"/>
      <c r="AC78" s="1384"/>
    </row>
    <row r="79" spans="1:29" ht="51.75">
      <c r="A79" s="1467" t="s">
        <v>348</v>
      </c>
      <c r="B79" s="1456" t="s">
        <v>311</v>
      </c>
      <c r="C79" s="1468" t="s">
        <v>349</v>
      </c>
      <c r="D79" s="1458" t="s">
        <v>22</v>
      </c>
      <c r="E79" s="1459">
        <v>3.8</v>
      </c>
      <c r="F79" s="1460">
        <v>3.75</v>
      </c>
      <c r="G79" s="1512"/>
      <c r="H79" s="1460">
        <v>30.42</v>
      </c>
      <c r="I79" s="1460">
        <v>30.66</v>
      </c>
      <c r="J79" s="1460">
        <v>6.69</v>
      </c>
      <c r="K79" s="1459">
        <v>6.69</v>
      </c>
      <c r="L79" s="1460">
        <v>0.82</v>
      </c>
      <c r="M79" s="1459"/>
      <c r="N79" s="1459"/>
      <c r="O79" s="1460"/>
      <c r="P79" s="1513"/>
      <c r="Q79" s="1514"/>
      <c r="R79" s="1489"/>
      <c r="S79" s="1515"/>
      <c r="T79" s="1491"/>
      <c r="U79" s="1492">
        <v>1</v>
      </c>
      <c r="V79" s="1489"/>
      <c r="W79" s="1515"/>
      <c r="X79" s="1491"/>
      <c r="Y79" s="1487">
        <v>-1</v>
      </c>
      <c r="Z79" s="1254" t="s">
        <v>350</v>
      </c>
      <c r="AC79" s="1487"/>
    </row>
    <row r="80" spans="1:29" ht="27.75" customHeight="1">
      <c r="A80" s="1467" t="s">
        <v>351</v>
      </c>
      <c r="B80" s="1509"/>
      <c r="C80" s="1468" t="s">
        <v>352</v>
      </c>
      <c r="D80" s="1458" t="s">
        <v>22</v>
      </c>
      <c r="E80" s="1459">
        <v>179.04</v>
      </c>
      <c r="F80" s="1460">
        <v>161.19</v>
      </c>
      <c r="G80" s="1487">
        <v>179.04</v>
      </c>
      <c r="H80" s="1460">
        <v>320.99</v>
      </c>
      <c r="I80" s="1460">
        <v>263.36</v>
      </c>
      <c r="J80" s="1460">
        <v>226.52</v>
      </c>
      <c r="K80" s="1459">
        <v>185.71</v>
      </c>
      <c r="L80" s="1460">
        <v>18.22</v>
      </c>
      <c r="M80" s="1459"/>
      <c r="N80" s="1459"/>
      <c r="O80" s="1460"/>
      <c r="P80" s="1489">
        <v>9.24</v>
      </c>
      <c r="Q80" s="1490">
        <v>9.24</v>
      </c>
      <c r="R80" s="1489"/>
      <c r="S80" s="1515"/>
      <c r="T80" s="1491"/>
      <c r="U80" s="1466"/>
      <c r="V80" s="1489"/>
      <c r="W80" s="1515"/>
      <c r="X80" s="1491"/>
      <c r="Y80" s="1487"/>
      <c r="AC80" s="1487"/>
    </row>
    <row r="81" spans="1:29" ht="15">
      <c r="A81" s="1470"/>
      <c r="B81" s="1516" t="s">
        <v>311</v>
      </c>
      <c r="C81" s="1511" t="s">
        <v>353</v>
      </c>
      <c r="D81" s="1452" t="s">
        <v>22</v>
      </c>
      <c r="E81" s="1453">
        <v>179.04</v>
      </c>
      <c r="F81" s="1454">
        <v>161.19</v>
      </c>
      <c r="G81" s="1384">
        <v>179.04</v>
      </c>
      <c r="H81" s="1454">
        <v>320.99</v>
      </c>
      <c r="I81" s="1454">
        <v>263.36</v>
      </c>
      <c r="J81" s="1454">
        <v>226.52</v>
      </c>
      <c r="K81" s="1453">
        <v>185.71</v>
      </c>
      <c r="L81" s="1454"/>
      <c r="M81" s="1453"/>
      <c r="N81" s="1453"/>
      <c r="O81" s="1454"/>
      <c r="P81" s="1389">
        <v>9.24</v>
      </c>
      <c r="Q81" s="1408">
        <v>9.24</v>
      </c>
      <c r="R81" s="1381"/>
      <c r="S81" s="1309"/>
      <c r="T81" s="1382"/>
      <c r="U81" s="1383"/>
      <c r="V81" s="1381"/>
      <c r="W81" s="1309"/>
      <c r="X81" s="1382"/>
      <c r="Y81" s="1483"/>
      <c r="Z81" s="1254" t="s">
        <v>268</v>
      </c>
      <c r="AC81" s="1483"/>
    </row>
    <row r="82" spans="1:29" ht="15">
      <c r="A82" s="1470"/>
      <c r="B82" s="1376" t="s">
        <v>285</v>
      </c>
      <c r="C82" s="1511" t="s">
        <v>354</v>
      </c>
      <c r="D82" s="1452" t="s">
        <v>22</v>
      </c>
      <c r="E82" s="1453"/>
      <c r="F82" s="1454"/>
      <c r="G82" s="1384"/>
      <c r="H82" s="1454"/>
      <c r="I82" s="1454"/>
      <c r="J82" s="1454"/>
      <c r="K82" s="1453"/>
      <c r="L82" s="1454"/>
      <c r="M82" s="1453"/>
      <c r="N82" s="1453"/>
      <c r="O82" s="1454"/>
      <c r="P82" s="1389"/>
      <c r="Q82" s="1408"/>
      <c r="R82" s="1389"/>
      <c r="S82" s="1390"/>
      <c r="T82" s="1391"/>
      <c r="U82" s="1383"/>
      <c r="V82" s="1389"/>
      <c r="W82" s="1390"/>
      <c r="X82" s="1391"/>
      <c r="Y82" s="1384"/>
      <c r="AC82" s="1384"/>
    </row>
    <row r="83" spans="1:29" ht="15">
      <c r="A83" s="1470"/>
      <c r="B83" s="1471"/>
      <c r="C83" s="1511" t="s">
        <v>355</v>
      </c>
      <c r="D83" s="1452" t="s">
        <v>22</v>
      </c>
      <c r="E83" s="1453"/>
      <c r="F83" s="1454"/>
      <c r="G83" s="1384"/>
      <c r="H83" s="1454"/>
      <c r="I83" s="1454"/>
      <c r="J83" s="1454"/>
      <c r="K83" s="1453"/>
      <c r="L83" s="1454"/>
      <c r="M83" s="1453"/>
      <c r="N83" s="1453"/>
      <c r="O83" s="1454"/>
      <c r="P83" s="1389"/>
      <c r="Q83" s="1408"/>
      <c r="R83" s="1389"/>
      <c r="S83" s="1390"/>
      <c r="T83" s="1391"/>
      <c r="U83" s="1383"/>
      <c r="V83" s="1389"/>
      <c r="W83" s="1390"/>
      <c r="X83" s="1391"/>
      <c r="Y83" s="1384"/>
      <c r="AC83" s="1384"/>
    </row>
    <row r="84" spans="1:29" ht="14.25">
      <c r="A84" s="1467" t="s">
        <v>356</v>
      </c>
      <c r="B84" s="1376" t="s">
        <v>285</v>
      </c>
      <c r="C84" s="1468" t="s">
        <v>357</v>
      </c>
      <c r="D84" s="1458" t="s">
        <v>22</v>
      </c>
      <c r="E84" s="1459"/>
      <c r="F84" s="1460"/>
      <c r="G84" s="1487"/>
      <c r="H84" s="1460"/>
      <c r="I84" s="1460"/>
      <c r="J84" s="1460"/>
      <c r="K84" s="1459"/>
      <c r="L84" s="1460"/>
      <c r="M84" s="1459"/>
      <c r="N84" s="1459"/>
      <c r="O84" s="1460"/>
      <c r="P84" s="1489"/>
      <c r="Q84" s="1490"/>
      <c r="R84" s="1489"/>
      <c r="S84" s="1515"/>
      <c r="T84" s="1491"/>
      <c r="U84" s="1492"/>
      <c r="V84" s="1489"/>
      <c r="W84" s="1515"/>
      <c r="X84" s="1491"/>
      <c r="Y84" s="1487"/>
      <c r="AC84" s="1487"/>
    </row>
    <row r="85" spans="1:29" ht="14.25">
      <c r="A85" s="1467" t="s">
        <v>358</v>
      </c>
      <c r="B85" s="1376" t="s">
        <v>285</v>
      </c>
      <c r="C85" s="1468" t="s">
        <v>359</v>
      </c>
      <c r="D85" s="1458" t="s">
        <v>22</v>
      </c>
      <c r="E85" s="1459"/>
      <c r="F85" s="1460"/>
      <c r="G85" s="1487">
        <v>7</v>
      </c>
      <c r="H85" s="1460">
        <v>21.5</v>
      </c>
      <c r="I85" s="1460">
        <v>20.75</v>
      </c>
      <c r="J85" s="1460">
        <v>27.6</v>
      </c>
      <c r="K85" s="1459">
        <v>23.25</v>
      </c>
      <c r="L85" s="1460">
        <v>8.85</v>
      </c>
      <c r="M85" s="1459">
        <v>54.8</v>
      </c>
      <c r="N85" s="1459"/>
      <c r="O85" s="1460">
        <v>19</v>
      </c>
      <c r="P85" s="1489">
        <v>23.25</v>
      </c>
      <c r="Q85" s="1490">
        <v>23.25</v>
      </c>
      <c r="R85" s="1460">
        <v>23.6</v>
      </c>
      <c r="S85" s="1517">
        <v>23.25</v>
      </c>
      <c r="T85" s="1491">
        <v>24.01</v>
      </c>
      <c r="U85" s="1492">
        <v>25</v>
      </c>
      <c r="V85" s="1460">
        <v>11.77</v>
      </c>
      <c r="W85" s="1517">
        <v>24.77</v>
      </c>
      <c r="X85" s="1491">
        <v>25.58</v>
      </c>
      <c r="Y85" s="1487">
        <v>-0.23</v>
      </c>
      <c r="Z85" s="1254" t="s">
        <v>360</v>
      </c>
      <c r="AC85" s="1487"/>
    </row>
    <row r="86" spans="1:29" ht="38.25">
      <c r="A86" s="1467" t="s">
        <v>361</v>
      </c>
      <c r="B86" s="1516" t="s">
        <v>311</v>
      </c>
      <c r="C86" s="1468" t="s">
        <v>362</v>
      </c>
      <c r="D86" s="1458" t="s">
        <v>22</v>
      </c>
      <c r="E86" s="1459"/>
      <c r="F86" s="1460">
        <v>14</v>
      </c>
      <c r="G86" s="1487"/>
      <c r="H86" s="1460">
        <v>14</v>
      </c>
      <c r="I86" s="1460">
        <v>4.02</v>
      </c>
      <c r="J86" s="1460">
        <v>7.98</v>
      </c>
      <c r="K86" s="1459">
        <v>7.98</v>
      </c>
      <c r="L86" s="1460">
        <v>13.63</v>
      </c>
      <c r="M86" s="1459">
        <v>3.96</v>
      </c>
      <c r="N86" s="1459"/>
      <c r="O86" s="1460">
        <v>3</v>
      </c>
      <c r="P86" s="1489">
        <v>8</v>
      </c>
      <c r="Q86" s="1490">
        <v>8</v>
      </c>
      <c r="R86" s="1518">
        <v>3</v>
      </c>
      <c r="S86" s="1517">
        <v>3</v>
      </c>
      <c r="T86" s="1519">
        <v>3</v>
      </c>
      <c r="U86" s="1492">
        <v>3</v>
      </c>
      <c r="V86" s="1518">
        <v>1.38</v>
      </c>
      <c r="W86" s="1517">
        <v>3</v>
      </c>
      <c r="X86" s="1519">
        <v>3</v>
      </c>
      <c r="Y86" s="1487">
        <v>0</v>
      </c>
      <c r="Z86" s="1254" t="s">
        <v>363</v>
      </c>
      <c r="AC86" s="1487"/>
    </row>
    <row r="87" spans="1:29" ht="25.5">
      <c r="A87" s="1467" t="s">
        <v>364</v>
      </c>
      <c r="B87" s="1509"/>
      <c r="C87" s="1468" t="s">
        <v>365</v>
      </c>
      <c r="D87" s="1458" t="s">
        <v>22</v>
      </c>
      <c r="E87" s="1520">
        <v>17.47</v>
      </c>
      <c r="F87" s="1521">
        <v>27.516</v>
      </c>
      <c r="G87" s="1522">
        <v>8.81</v>
      </c>
      <c r="H87" s="1521">
        <v>19.291</v>
      </c>
      <c r="I87" s="1521">
        <v>14.96</v>
      </c>
      <c r="J87" s="1521">
        <v>33.79</v>
      </c>
      <c r="K87" s="1459">
        <v>38.92</v>
      </c>
      <c r="L87" s="1460">
        <v>29.62</v>
      </c>
      <c r="M87" s="1459">
        <v>33.42</v>
      </c>
      <c r="N87" s="1459"/>
      <c r="O87" s="1459">
        <v>42</v>
      </c>
      <c r="P87" s="1523">
        <v>47.96</v>
      </c>
      <c r="Q87" s="1521">
        <v>49</v>
      </c>
      <c r="R87" s="1469">
        <v>47.81</v>
      </c>
      <c r="S87" s="1517">
        <v>47.15</v>
      </c>
      <c r="T87" s="1465">
        <v>48.58</v>
      </c>
      <c r="U87" s="1524">
        <v>45</v>
      </c>
      <c r="V87" s="1460">
        <v>18.74</v>
      </c>
      <c r="W87" s="1517">
        <v>39.53</v>
      </c>
      <c r="X87" s="1466">
        <v>40.73</v>
      </c>
      <c r="Y87" s="1459">
        <v>-5.47</v>
      </c>
      <c r="Z87" s="1374">
        <f>X87/W87</f>
        <v>1.0303566911206676</v>
      </c>
      <c r="AC87" s="1459"/>
    </row>
    <row r="88" spans="1:29" ht="15">
      <c r="A88" s="1411" t="s">
        <v>366</v>
      </c>
      <c r="B88" s="1376" t="s">
        <v>285</v>
      </c>
      <c r="C88" s="1510" t="s">
        <v>367</v>
      </c>
      <c r="D88" s="1452" t="s">
        <v>22</v>
      </c>
      <c r="E88" s="1453">
        <v>8.41</v>
      </c>
      <c r="F88" s="1454">
        <v>21.92</v>
      </c>
      <c r="G88" s="1384">
        <v>8.81</v>
      </c>
      <c r="H88" s="1454">
        <v>5.28</v>
      </c>
      <c r="I88" s="1454">
        <v>6.78</v>
      </c>
      <c r="J88" s="1454">
        <v>5.09</v>
      </c>
      <c r="K88" s="1453">
        <v>6.54</v>
      </c>
      <c r="L88" s="1454">
        <v>9.22</v>
      </c>
      <c r="M88" s="1453">
        <v>16.29</v>
      </c>
      <c r="N88" s="1453"/>
      <c r="O88" s="1454">
        <v>9</v>
      </c>
      <c r="P88" s="1389">
        <v>5.19</v>
      </c>
      <c r="Q88" s="1408">
        <v>5.19</v>
      </c>
      <c r="R88" s="1389">
        <v>5.27</v>
      </c>
      <c r="S88" s="1525">
        <v>5.19</v>
      </c>
      <c r="T88" s="1391">
        <v>5.36</v>
      </c>
      <c r="U88" s="1383">
        <v>11</v>
      </c>
      <c r="V88" s="1389">
        <v>2.63</v>
      </c>
      <c r="W88" s="1525">
        <v>5.53</v>
      </c>
      <c r="X88" s="1391">
        <v>5.71</v>
      </c>
      <c r="Y88" s="1384">
        <v>-5.47</v>
      </c>
      <c r="Z88" s="1374">
        <f>V88/P88</f>
        <v>0.5067437379576107</v>
      </c>
      <c r="AC88" s="1384"/>
    </row>
    <row r="89" spans="1:29" ht="15" hidden="1">
      <c r="A89" s="1411" t="s">
        <v>368</v>
      </c>
      <c r="B89" s="1376" t="s">
        <v>285</v>
      </c>
      <c r="C89" s="1510" t="s">
        <v>369</v>
      </c>
      <c r="D89" s="1452" t="s">
        <v>22</v>
      </c>
      <c r="E89" s="1453"/>
      <c r="F89" s="1454"/>
      <c r="G89" s="1384"/>
      <c r="H89" s="1454"/>
      <c r="I89" s="1454"/>
      <c r="J89" s="1454"/>
      <c r="K89" s="1453"/>
      <c r="L89" s="1454"/>
      <c r="M89" s="1453"/>
      <c r="N89" s="1453"/>
      <c r="O89" s="1454"/>
      <c r="P89" s="1389">
        <v>0</v>
      </c>
      <c r="Q89" s="1408"/>
      <c r="R89" s="1389">
        <v>0</v>
      </c>
      <c r="S89" s="1390"/>
      <c r="T89" s="1391"/>
      <c r="U89" s="1383"/>
      <c r="V89" s="1389">
        <v>0</v>
      </c>
      <c r="W89" s="1390"/>
      <c r="X89" s="1391"/>
      <c r="Y89" s="1384">
        <v>0</v>
      </c>
      <c r="AC89" s="1384"/>
    </row>
    <row r="90" spans="1:29" ht="15" hidden="1">
      <c r="A90" s="1411" t="s">
        <v>370</v>
      </c>
      <c r="B90" s="1376" t="s">
        <v>285</v>
      </c>
      <c r="C90" s="1526" t="s">
        <v>371</v>
      </c>
      <c r="D90" s="1452" t="s">
        <v>22</v>
      </c>
      <c r="E90" s="1453"/>
      <c r="F90" s="1454"/>
      <c r="G90" s="1384"/>
      <c r="H90" s="1454"/>
      <c r="I90" s="1454"/>
      <c r="J90" s="1454"/>
      <c r="K90" s="1453"/>
      <c r="L90" s="1454"/>
      <c r="M90" s="1453"/>
      <c r="N90" s="1453"/>
      <c r="O90" s="1454"/>
      <c r="P90" s="1389">
        <v>0</v>
      </c>
      <c r="Q90" s="1408"/>
      <c r="R90" s="1381">
        <v>0</v>
      </c>
      <c r="S90" s="1309"/>
      <c r="T90" s="1382"/>
      <c r="U90" s="1383"/>
      <c r="V90" s="1381">
        <v>0</v>
      </c>
      <c r="W90" s="1309"/>
      <c r="X90" s="1382"/>
      <c r="Y90" s="1384">
        <v>0</v>
      </c>
      <c r="AC90" s="1384"/>
    </row>
    <row r="91" spans="1:29" ht="15" hidden="1">
      <c r="A91" s="1411" t="s">
        <v>372</v>
      </c>
      <c r="B91" s="1376" t="s">
        <v>285</v>
      </c>
      <c r="C91" s="1510" t="s">
        <v>373</v>
      </c>
      <c r="D91" s="1452" t="s">
        <v>22</v>
      </c>
      <c r="E91" s="1453"/>
      <c r="F91" s="1454"/>
      <c r="G91" s="1384"/>
      <c r="H91" s="1454"/>
      <c r="I91" s="1454"/>
      <c r="J91" s="1454"/>
      <c r="K91" s="1453"/>
      <c r="L91" s="1454"/>
      <c r="M91" s="1453"/>
      <c r="N91" s="1453"/>
      <c r="O91" s="1454"/>
      <c r="P91" s="1389">
        <v>0</v>
      </c>
      <c r="Q91" s="1408"/>
      <c r="R91" s="1389">
        <v>0</v>
      </c>
      <c r="S91" s="1390"/>
      <c r="T91" s="1391"/>
      <c r="U91" s="1383"/>
      <c r="V91" s="1389">
        <v>0</v>
      </c>
      <c r="W91" s="1390"/>
      <c r="X91" s="1391"/>
      <c r="Y91" s="1384">
        <v>0</v>
      </c>
      <c r="AC91" s="1384"/>
    </row>
    <row r="92" spans="1:29" ht="15" hidden="1">
      <c r="A92" s="1411" t="s">
        <v>374</v>
      </c>
      <c r="B92" s="1376" t="s">
        <v>285</v>
      </c>
      <c r="C92" s="1510" t="s">
        <v>375</v>
      </c>
      <c r="D92" s="1452" t="s">
        <v>22</v>
      </c>
      <c r="E92" s="1453"/>
      <c r="F92" s="1454"/>
      <c r="G92" s="1384"/>
      <c r="H92" s="1454"/>
      <c r="I92" s="1454"/>
      <c r="J92" s="1454"/>
      <c r="K92" s="1453"/>
      <c r="L92" s="1454"/>
      <c r="M92" s="1453"/>
      <c r="N92" s="1453"/>
      <c r="O92" s="1454"/>
      <c r="P92" s="1389">
        <v>0</v>
      </c>
      <c r="Q92" s="1408"/>
      <c r="R92" s="1389">
        <v>0</v>
      </c>
      <c r="S92" s="1390"/>
      <c r="T92" s="1391"/>
      <c r="U92" s="1383"/>
      <c r="V92" s="1389">
        <v>0</v>
      </c>
      <c r="W92" s="1390"/>
      <c r="X92" s="1391"/>
      <c r="Y92" s="1384">
        <v>0</v>
      </c>
      <c r="AC92" s="1384"/>
    </row>
    <row r="93" spans="1:29" ht="15" hidden="1">
      <c r="A93" s="1411" t="s">
        <v>376</v>
      </c>
      <c r="B93" s="1486"/>
      <c r="C93" s="1510" t="s">
        <v>377</v>
      </c>
      <c r="D93" s="1452" t="s">
        <v>22</v>
      </c>
      <c r="E93" s="1453"/>
      <c r="F93" s="1454"/>
      <c r="G93" s="1384"/>
      <c r="H93" s="1454"/>
      <c r="I93" s="1454"/>
      <c r="J93" s="1454"/>
      <c r="K93" s="1453"/>
      <c r="L93" s="1454"/>
      <c r="M93" s="1453"/>
      <c r="N93" s="1453"/>
      <c r="O93" s="1454"/>
      <c r="P93" s="1389">
        <v>0</v>
      </c>
      <c r="Q93" s="1408"/>
      <c r="R93" s="1389">
        <v>0</v>
      </c>
      <c r="S93" s="1390"/>
      <c r="T93" s="1391"/>
      <c r="U93" s="1383"/>
      <c r="V93" s="1389">
        <v>0</v>
      </c>
      <c r="W93" s="1390"/>
      <c r="X93" s="1391"/>
      <c r="Y93" s="1384">
        <v>0</v>
      </c>
      <c r="AC93" s="1384"/>
    </row>
    <row r="94" spans="1:29" ht="15" hidden="1">
      <c r="A94" s="1411" t="s">
        <v>378</v>
      </c>
      <c r="B94" s="1486"/>
      <c r="C94" s="1510" t="s">
        <v>379</v>
      </c>
      <c r="D94" s="1452" t="s">
        <v>22</v>
      </c>
      <c r="E94" s="1453"/>
      <c r="F94" s="1454" t="s">
        <v>380</v>
      </c>
      <c r="G94" s="1384"/>
      <c r="H94" s="1454">
        <v>3.3</v>
      </c>
      <c r="I94" s="1454">
        <v>4.82</v>
      </c>
      <c r="J94" s="1454"/>
      <c r="K94" s="1453"/>
      <c r="L94" s="1454"/>
      <c r="M94" s="1453"/>
      <c r="N94" s="1453"/>
      <c r="O94" s="1454"/>
      <c r="P94" s="1389">
        <v>0</v>
      </c>
      <c r="Q94" s="1408"/>
      <c r="R94" s="1389">
        <v>0</v>
      </c>
      <c r="S94" s="1390"/>
      <c r="T94" s="1391"/>
      <c r="U94" s="1383"/>
      <c r="V94" s="1389">
        <v>0</v>
      </c>
      <c r="W94" s="1390"/>
      <c r="X94" s="1391"/>
      <c r="Y94" s="1384">
        <v>0</v>
      </c>
      <c r="AC94" s="1384"/>
    </row>
    <row r="95" spans="1:29" ht="15" hidden="1">
      <c r="A95" s="1411" t="s">
        <v>381</v>
      </c>
      <c r="B95" s="1486"/>
      <c r="C95" s="1510" t="s">
        <v>382</v>
      </c>
      <c r="D95" s="1452" t="s">
        <v>22</v>
      </c>
      <c r="E95" s="1453"/>
      <c r="F95" s="1454"/>
      <c r="G95" s="1384"/>
      <c r="H95" s="1454"/>
      <c r="I95" s="1454"/>
      <c r="J95" s="1454"/>
      <c r="K95" s="1453"/>
      <c r="L95" s="1454"/>
      <c r="M95" s="1453"/>
      <c r="N95" s="1453"/>
      <c r="O95" s="1454"/>
      <c r="P95" s="1389">
        <v>0</v>
      </c>
      <c r="Q95" s="1408"/>
      <c r="R95" s="1389">
        <v>0</v>
      </c>
      <c r="S95" s="1390"/>
      <c r="T95" s="1391"/>
      <c r="U95" s="1383"/>
      <c r="V95" s="1389">
        <v>0</v>
      </c>
      <c r="W95" s="1390"/>
      <c r="X95" s="1391"/>
      <c r="Y95" s="1384">
        <v>0</v>
      </c>
      <c r="AC95" s="1384"/>
    </row>
    <row r="96" spans="1:29" ht="15" hidden="1">
      <c r="A96" s="1411" t="s">
        <v>383</v>
      </c>
      <c r="B96" s="1486"/>
      <c r="C96" s="1510" t="s">
        <v>384</v>
      </c>
      <c r="D96" s="1452" t="s">
        <v>22</v>
      </c>
      <c r="E96" s="1453"/>
      <c r="F96" s="1454"/>
      <c r="G96" s="1384"/>
      <c r="H96" s="1454"/>
      <c r="I96" s="1454"/>
      <c r="J96" s="1454"/>
      <c r="K96" s="1453"/>
      <c r="L96" s="1454"/>
      <c r="M96" s="1453"/>
      <c r="N96" s="1453"/>
      <c r="O96" s="1454"/>
      <c r="P96" s="1389">
        <v>0</v>
      </c>
      <c r="Q96" s="1408"/>
      <c r="R96" s="1389">
        <v>0</v>
      </c>
      <c r="S96" s="1390"/>
      <c r="T96" s="1391"/>
      <c r="U96" s="1383"/>
      <c r="V96" s="1389">
        <v>0</v>
      </c>
      <c r="W96" s="1390"/>
      <c r="X96" s="1391"/>
      <c r="Y96" s="1384">
        <v>0</v>
      </c>
      <c r="AC96" s="1384"/>
    </row>
    <row r="97" spans="1:30" ht="15">
      <c r="A97" s="1411" t="s">
        <v>385</v>
      </c>
      <c r="B97" s="1376" t="s">
        <v>285</v>
      </c>
      <c r="C97" s="1510" t="s">
        <v>386</v>
      </c>
      <c r="D97" s="1452" t="s">
        <v>22</v>
      </c>
      <c r="E97" s="1453"/>
      <c r="F97" s="1454"/>
      <c r="G97" s="1384"/>
      <c r="H97" s="1454"/>
      <c r="I97" s="1454"/>
      <c r="J97" s="1454">
        <v>25.76</v>
      </c>
      <c r="K97" s="1453">
        <v>26.69</v>
      </c>
      <c r="L97" s="1454">
        <v>20.4</v>
      </c>
      <c r="M97" s="1453">
        <v>17.13</v>
      </c>
      <c r="N97" s="1453"/>
      <c r="O97" s="1454">
        <v>33</v>
      </c>
      <c r="P97" s="1389">
        <v>42.77</v>
      </c>
      <c r="Q97" s="1408">
        <v>43.81</v>
      </c>
      <c r="R97" s="1389">
        <v>42.54</v>
      </c>
      <c r="S97" s="1527">
        <v>41.96</v>
      </c>
      <c r="T97" s="1528">
        <v>43.22</v>
      </c>
      <c r="U97" s="1383">
        <v>34</v>
      </c>
      <c r="V97" s="1389">
        <v>16.11</v>
      </c>
      <c r="W97" s="1527">
        <v>34</v>
      </c>
      <c r="X97" s="1528">
        <v>35.02</v>
      </c>
      <c r="Y97" s="1384">
        <v>0</v>
      </c>
      <c r="Z97" s="1298"/>
      <c r="AC97" s="1384"/>
      <c r="AD97" s="1298"/>
    </row>
    <row r="98" spans="1:29" ht="15">
      <c r="A98" s="1411" t="s">
        <v>387</v>
      </c>
      <c r="B98" s="1486"/>
      <c r="C98" s="1510" t="s">
        <v>388</v>
      </c>
      <c r="D98" s="1452" t="s">
        <v>22</v>
      </c>
      <c r="E98" s="1453">
        <v>9.06</v>
      </c>
      <c r="F98" s="1454">
        <v>4.47</v>
      </c>
      <c r="G98" s="1384"/>
      <c r="H98" s="1454">
        <v>10.72</v>
      </c>
      <c r="I98" s="1454">
        <v>3.36</v>
      </c>
      <c r="J98" s="1454">
        <v>2.94</v>
      </c>
      <c r="K98" s="1453">
        <v>5.69</v>
      </c>
      <c r="L98" s="1454"/>
      <c r="M98" s="1453"/>
      <c r="N98" s="1453"/>
      <c r="O98" s="1454"/>
      <c r="P98" s="1389"/>
      <c r="Q98" s="1408"/>
      <c r="R98" s="1389"/>
      <c r="S98" s="1390"/>
      <c r="T98" s="1391"/>
      <c r="U98" s="1383"/>
      <c r="V98" s="1389"/>
      <c r="W98" s="1390"/>
      <c r="X98" s="1391"/>
      <c r="Y98" s="1384"/>
      <c r="Z98" s="1254"/>
      <c r="AC98" s="1384"/>
    </row>
    <row r="99" spans="1:29" ht="15">
      <c r="A99" s="1411" t="s">
        <v>389</v>
      </c>
      <c r="B99" s="1486"/>
      <c r="C99" s="1529" t="s">
        <v>390</v>
      </c>
      <c r="D99" s="1452" t="s">
        <v>22</v>
      </c>
      <c r="E99" s="1453"/>
      <c r="F99" s="1454"/>
      <c r="G99" s="1384"/>
      <c r="H99" s="1454"/>
      <c r="I99" s="1454"/>
      <c r="J99" s="1454"/>
      <c r="K99" s="1453"/>
      <c r="L99" s="1454"/>
      <c r="M99" s="1453"/>
      <c r="N99" s="1453"/>
      <c r="O99" s="1454"/>
      <c r="P99" s="1389"/>
      <c r="Q99" s="1408"/>
      <c r="R99" s="1389"/>
      <c r="S99" s="1390"/>
      <c r="T99" s="1391"/>
      <c r="U99" s="1383"/>
      <c r="V99" s="1389"/>
      <c r="W99" s="1390"/>
      <c r="X99" s="1391"/>
      <c r="Y99" s="1384"/>
      <c r="AC99" s="1384"/>
    </row>
    <row r="100" spans="1:29" ht="15">
      <c r="A100" s="1530" t="s">
        <v>71</v>
      </c>
      <c r="B100" s="1531"/>
      <c r="C100" s="1532" t="s">
        <v>391</v>
      </c>
      <c r="D100" s="1533" t="s">
        <v>22</v>
      </c>
      <c r="E100" s="1534"/>
      <c r="F100" s="1535"/>
      <c r="G100" s="1536"/>
      <c r="H100" s="1535"/>
      <c r="I100" s="1421"/>
      <c r="J100" s="1421"/>
      <c r="K100" s="1420"/>
      <c r="L100" s="1421"/>
      <c r="M100" s="1420"/>
      <c r="N100" s="1420"/>
      <c r="O100" s="1421"/>
      <c r="P100" s="1355"/>
      <c r="Q100" s="1351"/>
      <c r="R100" s="1355"/>
      <c r="S100" s="1350"/>
      <c r="T100" s="1356"/>
      <c r="U100" s="1357"/>
      <c r="V100" s="1355"/>
      <c r="W100" s="1350"/>
      <c r="X100" s="1356"/>
      <c r="Y100" s="1537"/>
      <c r="AC100" s="1537"/>
    </row>
    <row r="101" spans="1:29" ht="26.25" hidden="1">
      <c r="A101" s="1411" t="s">
        <v>392</v>
      </c>
      <c r="B101" s="1538" t="s">
        <v>311</v>
      </c>
      <c r="C101" s="1539" t="s">
        <v>393</v>
      </c>
      <c r="D101" s="1452" t="s">
        <v>22</v>
      </c>
      <c r="E101" s="1453"/>
      <c r="F101" s="1454"/>
      <c r="G101" s="1384"/>
      <c r="H101" s="1454"/>
      <c r="I101" s="1454"/>
      <c r="J101" s="1454"/>
      <c r="K101" s="1453"/>
      <c r="L101" s="1454"/>
      <c r="M101" s="1453"/>
      <c r="N101" s="1453"/>
      <c r="O101" s="1454"/>
      <c r="P101" s="1389"/>
      <c r="Q101" s="1408"/>
      <c r="R101" s="1389"/>
      <c r="S101" s="1390"/>
      <c r="T101" s="1391"/>
      <c r="U101" s="1383"/>
      <c r="V101" s="1389"/>
      <c r="W101" s="1390"/>
      <c r="X101" s="1391"/>
      <c r="Y101" s="1384"/>
      <c r="AC101" s="1384"/>
    </row>
    <row r="102" spans="1:29" ht="15" hidden="1">
      <c r="A102" s="1411" t="s">
        <v>394</v>
      </c>
      <c r="B102" s="1538" t="s">
        <v>311</v>
      </c>
      <c r="C102" s="1539" t="s">
        <v>395</v>
      </c>
      <c r="D102" s="1452" t="s">
        <v>22</v>
      </c>
      <c r="E102" s="1453"/>
      <c r="F102" s="1454"/>
      <c r="G102" s="1384"/>
      <c r="H102" s="1454"/>
      <c r="I102" s="1454"/>
      <c r="J102" s="1454"/>
      <c r="K102" s="1453"/>
      <c r="L102" s="1454"/>
      <c r="M102" s="1453"/>
      <c r="N102" s="1453"/>
      <c r="O102" s="1454"/>
      <c r="P102" s="1389"/>
      <c r="Q102" s="1408"/>
      <c r="R102" s="1389"/>
      <c r="S102" s="1390"/>
      <c r="T102" s="1391"/>
      <c r="U102" s="1383"/>
      <c r="V102" s="1389"/>
      <c r="W102" s="1390"/>
      <c r="X102" s="1391"/>
      <c r="Y102" s="1384"/>
      <c r="AC102" s="1384"/>
    </row>
    <row r="103" spans="1:29" ht="39" hidden="1">
      <c r="A103" s="1411" t="s">
        <v>396</v>
      </c>
      <c r="B103" s="1538" t="s">
        <v>311</v>
      </c>
      <c r="C103" s="1539" t="s">
        <v>397</v>
      </c>
      <c r="D103" s="1452" t="s">
        <v>22</v>
      </c>
      <c r="E103" s="1453"/>
      <c r="F103" s="1454"/>
      <c r="G103" s="1384"/>
      <c r="H103" s="1454"/>
      <c r="I103" s="1454"/>
      <c r="J103" s="1454"/>
      <c r="K103" s="1453"/>
      <c r="L103" s="1454"/>
      <c r="M103" s="1453"/>
      <c r="N103" s="1453"/>
      <c r="O103" s="1454"/>
      <c r="P103" s="1389"/>
      <c r="Q103" s="1408"/>
      <c r="R103" s="1389"/>
      <c r="S103" s="1390"/>
      <c r="T103" s="1391"/>
      <c r="U103" s="1383"/>
      <c r="V103" s="1389"/>
      <c r="W103" s="1390"/>
      <c r="X103" s="1391"/>
      <c r="Y103" s="1384"/>
      <c r="AC103" s="1384"/>
    </row>
    <row r="104" spans="1:29" ht="15" hidden="1">
      <c r="A104" s="1411" t="s">
        <v>398</v>
      </c>
      <c r="B104" s="1540"/>
      <c r="C104" s="1539" t="s">
        <v>399</v>
      </c>
      <c r="D104" s="1452" t="s">
        <v>22</v>
      </c>
      <c r="E104" s="1453"/>
      <c r="F104" s="1454"/>
      <c r="G104" s="1384"/>
      <c r="H104" s="1454"/>
      <c r="I104" s="1454"/>
      <c r="J104" s="1454"/>
      <c r="K104" s="1453"/>
      <c r="L104" s="1454"/>
      <c r="M104" s="1453"/>
      <c r="N104" s="1453"/>
      <c r="O104" s="1454"/>
      <c r="P104" s="1389"/>
      <c r="Q104" s="1408"/>
      <c r="R104" s="1389"/>
      <c r="S104" s="1390"/>
      <c r="T104" s="1391"/>
      <c r="U104" s="1383"/>
      <c r="V104" s="1389"/>
      <c r="W104" s="1390"/>
      <c r="X104" s="1391"/>
      <c r="Y104" s="1384"/>
      <c r="AC104" s="1384"/>
    </row>
    <row r="105" spans="1:29" ht="15" hidden="1">
      <c r="A105" s="1411" t="s">
        <v>400</v>
      </c>
      <c r="B105" s="1538" t="s">
        <v>311</v>
      </c>
      <c r="C105" s="1541" t="s">
        <v>401</v>
      </c>
      <c r="D105" s="1452" t="s">
        <v>22</v>
      </c>
      <c r="E105" s="1453"/>
      <c r="F105" s="1454"/>
      <c r="G105" s="1384"/>
      <c r="H105" s="1454"/>
      <c r="I105" s="1454"/>
      <c r="J105" s="1454"/>
      <c r="K105" s="1453"/>
      <c r="L105" s="1454"/>
      <c r="M105" s="1453"/>
      <c r="N105" s="1453"/>
      <c r="O105" s="1454"/>
      <c r="P105" s="1389"/>
      <c r="Q105" s="1408"/>
      <c r="R105" s="1389"/>
      <c r="S105" s="1390"/>
      <c r="T105" s="1391"/>
      <c r="U105" s="1383"/>
      <c r="V105" s="1389"/>
      <c r="W105" s="1390"/>
      <c r="X105" s="1391"/>
      <c r="Y105" s="1384"/>
      <c r="AC105" s="1384"/>
    </row>
    <row r="106" spans="1:29" ht="15" hidden="1">
      <c r="A106" s="1411" t="s">
        <v>402</v>
      </c>
      <c r="B106" s="1538" t="s">
        <v>311</v>
      </c>
      <c r="C106" s="1541" t="s">
        <v>403</v>
      </c>
      <c r="D106" s="1452" t="s">
        <v>22</v>
      </c>
      <c r="E106" s="1453"/>
      <c r="F106" s="1454"/>
      <c r="G106" s="1384"/>
      <c r="H106" s="1454"/>
      <c r="I106" s="1454"/>
      <c r="J106" s="1454"/>
      <c r="K106" s="1453"/>
      <c r="L106" s="1454"/>
      <c r="M106" s="1453"/>
      <c r="N106" s="1453"/>
      <c r="O106" s="1454"/>
      <c r="P106" s="1389"/>
      <c r="Q106" s="1408"/>
      <c r="R106" s="1389"/>
      <c r="S106" s="1390"/>
      <c r="T106" s="1391"/>
      <c r="U106" s="1383"/>
      <c r="V106" s="1389"/>
      <c r="W106" s="1390"/>
      <c r="X106" s="1391"/>
      <c r="Y106" s="1384"/>
      <c r="AC106" s="1384"/>
    </row>
    <row r="107" spans="1:29" ht="12.75">
      <c r="A107" s="1542" t="s">
        <v>75</v>
      </c>
      <c r="B107" s="1543"/>
      <c r="C107" s="1544" t="s">
        <v>404</v>
      </c>
      <c r="D107" s="1545"/>
      <c r="E107" s="1546"/>
      <c r="F107" s="1547"/>
      <c r="G107" s="1548"/>
      <c r="H107" s="1547"/>
      <c r="I107" s="1421"/>
      <c r="J107" s="1421"/>
      <c r="K107" s="1420"/>
      <c r="L107" s="1421"/>
      <c r="M107" s="1420"/>
      <c r="N107" s="1420"/>
      <c r="O107" s="1421"/>
      <c r="P107" s="1549"/>
      <c r="Q107" s="1550"/>
      <c r="R107" s="1549"/>
      <c r="S107" s="1551"/>
      <c r="T107" s="1552"/>
      <c r="U107" s="1553"/>
      <c r="V107" s="1549"/>
      <c r="W107" s="1551"/>
      <c r="X107" s="1552"/>
      <c r="Y107" s="1554"/>
      <c r="AC107" s="1554"/>
    </row>
    <row r="108" spans="1:29" ht="15" hidden="1">
      <c r="A108" s="1411" t="s">
        <v>77</v>
      </c>
      <c r="B108" s="1555" t="s">
        <v>405</v>
      </c>
      <c r="C108" s="1539" t="s">
        <v>406</v>
      </c>
      <c r="D108" s="1452" t="s">
        <v>22</v>
      </c>
      <c r="E108" s="1453"/>
      <c r="F108" s="1454"/>
      <c r="G108" s="1384"/>
      <c r="H108" s="1454"/>
      <c r="I108" s="1454"/>
      <c r="J108" s="1454"/>
      <c r="K108" s="1453"/>
      <c r="L108" s="1454"/>
      <c r="M108" s="1453"/>
      <c r="N108" s="1453"/>
      <c r="O108" s="1454"/>
      <c r="P108" s="1389"/>
      <c r="Q108" s="1408"/>
      <c r="R108" s="1389"/>
      <c r="S108" s="1390"/>
      <c r="T108" s="1391"/>
      <c r="U108" s="1383"/>
      <c r="V108" s="1389"/>
      <c r="W108" s="1390"/>
      <c r="X108" s="1391"/>
      <c r="Y108" s="1384"/>
      <c r="AC108" s="1384"/>
    </row>
    <row r="109" spans="1:29" ht="26.25" hidden="1">
      <c r="A109" s="1411" t="s">
        <v>81</v>
      </c>
      <c r="B109" s="1555" t="s">
        <v>405</v>
      </c>
      <c r="C109" s="1539" t="s">
        <v>407</v>
      </c>
      <c r="D109" s="1452" t="s">
        <v>22</v>
      </c>
      <c r="E109" s="1453"/>
      <c r="F109" s="1454"/>
      <c r="G109" s="1261"/>
      <c r="H109" s="1454"/>
      <c r="I109" s="1454"/>
      <c r="J109" s="1454"/>
      <c r="K109" s="1453"/>
      <c r="L109" s="1454"/>
      <c r="M109" s="1453"/>
      <c r="N109" s="1453"/>
      <c r="O109" s="1454"/>
      <c r="P109" s="1262"/>
      <c r="Q109" s="1263"/>
      <c r="R109" s="1262"/>
      <c r="S109" s="1264"/>
      <c r="T109" s="1265"/>
      <c r="U109" s="1266"/>
      <c r="V109" s="1262"/>
      <c r="W109" s="1264"/>
      <c r="X109" s="1265"/>
      <c r="Y109" s="1261"/>
      <c r="AC109" s="1261"/>
    </row>
    <row r="110" spans="1:29" ht="26.25" hidden="1">
      <c r="A110" s="1411" t="s">
        <v>408</v>
      </c>
      <c r="B110" s="1555" t="s">
        <v>405</v>
      </c>
      <c r="C110" s="1541" t="s">
        <v>407</v>
      </c>
      <c r="D110" s="1452" t="s">
        <v>22</v>
      </c>
      <c r="E110" s="1453"/>
      <c r="F110" s="1454"/>
      <c r="G110" s="1261"/>
      <c r="H110" s="1454"/>
      <c r="I110" s="1454"/>
      <c r="J110" s="1454"/>
      <c r="K110" s="1453"/>
      <c r="L110" s="1454"/>
      <c r="M110" s="1453"/>
      <c r="N110" s="1453"/>
      <c r="O110" s="1454"/>
      <c r="P110" s="1262"/>
      <c r="Q110" s="1263"/>
      <c r="R110" s="1262"/>
      <c r="S110" s="1264"/>
      <c r="T110" s="1265"/>
      <c r="U110" s="1266"/>
      <c r="V110" s="1262"/>
      <c r="W110" s="1264"/>
      <c r="X110" s="1265"/>
      <c r="Y110" s="1261"/>
      <c r="AC110" s="1261"/>
    </row>
    <row r="111" spans="1:29" ht="39" hidden="1">
      <c r="A111" s="1411" t="s">
        <v>409</v>
      </c>
      <c r="B111" s="1555" t="s">
        <v>405</v>
      </c>
      <c r="C111" s="1541" t="s">
        <v>410</v>
      </c>
      <c r="D111" s="1452" t="s">
        <v>22</v>
      </c>
      <c r="E111" s="1453"/>
      <c r="F111" s="1454"/>
      <c r="G111" s="1261"/>
      <c r="H111" s="1454"/>
      <c r="I111" s="1454"/>
      <c r="J111" s="1454"/>
      <c r="K111" s="1453"/>
      <c r="L111" s="1454"/>
      <c r="M111" s="1453"/>
      <c r="N111" s="1453"/>
      <c r="O111" s="1454"/>
      <c r="P111" s="1262"/>
      <c r="Q111" s="1263"/>
      <c r="R111" s="1262"/>
      <c r="S111" s="1264"/>
      <c r="T111" s="1265"/>
      <c r="U111" s="1266"/>
      <c r="V111" s="1262"/>
      <c r="W111" s="1264"/>
      <c r="X111" s="1265"/>
      <c r="Y111" s="1261"/>
      <c r="AC111" s="1261"/>
    </row>
    <row r="112" spans="1:29" ht="15" hidden="1">
      <c r="A112" s="1411" t="s">
        <v>82</v>
      </c>
      <c r="B112" s="1555" t="s">
        <v>405</v>
      </c>
      <c r="C112" s="1556" t="s">
        <v>411</v>
      </c>
      <c r="D112" s="1452" t="s">
        <v>22</v>
      </c>
      <c r="E112" s="1453"/>
      <c r="F112" s="1454"/>
      <c r="G112" s="1261"/>
      <c r="H112" s="1454"/>
      <c r="I112" s="1454"/>
      <c r="J112" s="1454"/>
      <c r="K112" s="1453"/>
      <c r="L112" s="1454"/>
      <c r="M112" s="1453"/>
      <c r="N112" s="1453"/>
      <c r="O112" s="1454"/>
      <c r="P112" s="1262"/>
      <c r="Q112" s="1263"/>
      <c r="R112" s="1262"/>
      <c r="S112" s="1264"/>
      <c r="T112" s="1265"/>
      <c r="U112" s="1266"/>
      <c r="V112" s="1262"/>
      <c r="W112" s="1264"/>
      <c r="X112" s="1265"/>
      <c r="Y112" s="1261"/>
      <c r="AC112" s="1261"/>
    </row>
    <row r="113" spans="1:29" ht="15" hidden="1">
      <c r="A113" s="1411" t="s">
        <v>412</v>
      </c>
      <c r="B113" s="1538" t="s">
        <v>311</v>
      </c>
      <c r="C113" s="1556" t="s">
        <v>413</v>
      </c>
      <c r="D113" s="1452" t="s">
        <v>22</v>
      </c>
      <c r="E113" s="1453"/>
      <c r="F113" s="1454"/>
      <c r="G113" s="1261"/>
      <c r="H113" s="1454"/>
      <c r="I113" s="1454"/>
      <c r="J113" s="1454"/>
      <c r="K113" s="1453"/>
      <c r="L113" s="1454"/>
      <c r="M113" s="1453"/>
      <c r="N113" s="1453"/>
      <c r="O113" s="1454"/>
      <c r="P113" s="1262"/>
      <c r="Q113" s="1263"/>
      <c r="R113" s="1262"/>
      <c r="S113" s="1264"/>
      <c r="T113" s="1265"/>
      <c r="U113" s="1266"/>
      <c r="V113" s="1262"/>
      <c r="W113" s="1264"/>
      <c r="X113" s="1265"/>
      <c r="Y113" s="1261"/>
      <c r="AC113" s="1261"/>
    </row>
    <row r="114" spans="1:29" ht="15" hidden="1">
      <c r="A114" s="1411" t="s">
        <v>414</v>
      </c>
      <c r="B114" s="1557"/>
      <c r="C114" s="1556" t="s">
        <v>415</v>
      </c>
      <c r="D114" s="1452"/>
      <c r="E114" s="1453"/>
      <c r="F114" s="1454"/>
      <c r="G114" s="1261"/>
      <c r="H114" s="1454"/>
      <c r="I114" s="1454"/>
      <c r="J114" s="1454"/>
      <c r="K114" s="1453"/>
      <c r="L114" s="1454"/>
      <c r="M114" s="1453"/>
      <c r="N114" s="1453"/>
      <c r="O114" s="1454"/>
      <c r="P114" s="1262"/>
      <c r="Q114" s="1263"/>
      <c r="R114" s="1262"/>
      <c r="S114" s="1264"/>
      <c r="T114" s="1265"/>
      <c r="U114" s="1266"/>
      <c r="V114" s="1262"/>
      <c r="W114" s="1264"/>
      <c r="X114" s="1265"/>
      <c r="Y114" s="1261"/>
      <c r="AC114" s="1261"/>
    </row>
    <row r="115" spans="1:29" ht="12.75">
      <c r="A115" s="1542" t="s">
        <v>416</v>
      </c>
      <c r="B115" s="1456" t="s">
        <v>311</v>
      </c>
      <c r="C115" s="1558" t="s">
        <v>417</v>
      </c>
      <c r="D115" s="1545"/>
      <c r="E115" s="1546"/>
      <c r="F115" s="1547"/>
      <c r="G115" s="1548"/>
      <c r="H115" s="1547"/>
      <c r="I115" s="1421"/>
      <c r="J115" s="1421"/>
      <c r="K115" s="1420"/>
      <c r="L115" s="1421"/>
      <c r="M115" s="1420"/>
      <c r="N115" s="1420"/>
      <c r="O115" s="1421"/>
      <c r="P115" s="1549"/>
      <c r="Q115" s="1550"/>
      <c r="R115" s="1549"/>
      <c r="S115" s="1559"/>
      <c r="T115" s="1560"/>
      <c r="U115" s="1553"/>
      <c r="V115" s="1549"/>
      <c r="W115" s="1559"/>
      <c r="X115" s="1560"/>
      <c r="Y115" s="1554"/>
      <c r="AC115" s="1554"/>
    </row>
    <row r="116" spans="1:29" ht="15">
      <c r="A116" s="1561" t="s">
        <v>418</v>
      </c>
      <c r="B116" s="1456" t="s">
        <v>311</v>
      </c>
      <c r="C116" s="1562" t="s">
        <v>419</v>
      </c>
      <c r="D116" s="1452" t="s">
        <v>22</v>
      </c>
      <c r="E116" s="1453"/>
      <c r="F116" s="1454"/>
      <c r="G116" s="1261"/>
      <c r="H116" s="1454"/>
      <c r="I116" s="1454"/>
      <c r="J116" s="1454"/>
      <c r="K116" s="1453"/>
      <c r="L116" s="1454"/>
      <c r="M116" s="1453"/>
      <c r="N116" s="1453"/>
      <c r="O116" s="1454"/>
      <c r="P116" s="1262"/>
      <c r="Q116" s="1263"/>
      <c r="R116" s="1262"/>
      <c r="S116" s="1264"/>
      <c r="T116" s="1265"/>
      <c r="U116" s="1266"/>
      <c r="V116" s="1262"/>
      <c r="W116" s="1264"/>
      <c r="X116" s="1265"/>
      <c r="Y116" s="1261"/>
      <c r="AC116" s="1261"/>
    </row>
    <row r="117" spans="1:29" ht="15" thickBot="1">
      <c r="A117" s="1563" t="s">
        <v>420</v>
      </c>
      <c r="B117" s="1564"/>
      <c r="C117" s="1565" t="s">
        <v>421</v>
      </c>
      <c r="D117" s="1566" t="s">
        <v>22</v>
      </c>
      <c r="E117" s="1567">
        <v>9.06</v>
      </c>
      <c r="F117" s="1568">
        <v>4.47</v>
      </c>
      <c r="G117" s="1568">
        <v>0</v>
      </c>
      <c r="H117" s="1568">
        <v>10.72</v>
      </c>
      <c r="I117" s="1569"/>
      <c r="J117" s="1569"/>
      <c r="K117" s="1570"/>
      <c r="L117" s="1569"/>
      <c r="M117" s="1570"/>
      <c r="N117" s="1570"/>
      <c r="O117" s="1569"/>
      <c r="P117" s="1571"/>
      <c r="Q117" s="1572"/>
      <c r="R117" s="1571"/>
      <c r="S117" s="1573"/>
      <c r="T117" s="1574"/>
      <c r="U117" s="1568"/>
      <c r="V117" s="1571"/>
      <c r="W117" s="1573"/>
      <c r="X117" s="1573"/>
      <c r="Y117" s="1570"/>
      <c r="AC117" s="1570"/>
    </row>
    <row r="118" spans="1:29" ht="15" thickBot="1">
      <c r="A118" s="1563" t="s">
        <v>275</v>
      </c>
      <c r="B118" s="1564"/>
      <c r="C118" s="1565" t="s">
        <v>422</v>
      </c>
      <c r="D118" s="1566" t="s">
        <v>22</v>
      </c>
      <c r="E118" s="1567">
        <v>8997.49</v>
      </c>
      <c r="F118" s="1575">
        <v>7934.91</v>
      </c>
      <c r="G118" s="1575">
        <v>7306.42</v>
      </c>
      <c r="H118" s="1575">
        <v>8537.47</v>
      </c>
      <c r="I118" s="1576">
        <v>9037.47</v>
      </c>
      <c r="J118" s="1576">
        <v>9320.78</v>
      </c>
      <c r="K118" s="1577">
        <v>9692.84</v>
      </c>
      <c r="L118" s="1576">
        <v>9767.32</v>
      </c>
      <c r="M118" s="1577">
        <v>7780.9</v>
      </c>
      <c r="N118" s="1577">
        <v>8130.73</v>
      </c>
      <c r="O118" s="1577">
        <v>9690.47</v>
      </c>
      <c r="P118" s="1577">
        <v>10172.06</v>
      </c>
      <c r="Q118" s="1576">
        <v>10438.85</v>
      </c>
      <c r="R118" s="1577">
        <v>9225.97</v>
      </c>
      <c r="S118" s="1577">
        <v>9099.36</v>
      </c>
      <c r="T118" s="1577">
        <v>9374.64</v>
      </c>
      <c r="U118" s="1575">
        <v>11339.24</v>
      </c>
      <c r="V118" s="1577">
        <v>4581.74</v>
      </c>
      <c r="W118" s="1577">
        <v>10308.1</v>
      </c>
      <c r="X118" s="1577">
        <v>9844.1</v>
      </c>
      <c r="Y118" s="1570">
        <v>-1031.14</v>
      </c>
      <c r="Z118" s="1185">
        <f>Q119*W15/1000-W118</f>
        <v>-1124.0750403000002</v>
      </c>
      <c r="AC118" s="1570" t="e">
        <f>V118-#REF!</f>
        <v>#REF!</v>
      </c>
    </row>
    <row r="119" spans="1:29" ht="15.75" thickBot="1">
      <c r="A119" s="1578" t="s">
        <v>423</v>
      </c>
      <c r="B119" s="1579"/>
      <c r="C119" s="1580" t="s">
        <v>424</v>
      </c>
      <c r="D119" s="1581" t="s">
        <v>425</v>
      </c>
      <c r="E119" s="1582">
        <v>1578.65</v>
      </c>
      <c r="F119" s="1583">
        <v>1682.14</v>
      </c>
      <c r="G119" s="1582">
        <v>1300.88</v>
      </c>
      <c r="H119" s="1583">
        <v>1773.19</v>
      </c>
      <c r="I119" s="1584">
        <v>1940.9</v>
      </c>
      <c r="J119" s="1584">
        <v>2090.13</v>
      </c>
      <c r="K119" s="1582">
        <v>2254.52</v>
      </c>
      <c r="L119" s="1584">
        <v>2322.09</v>
      </c>
      <c r="M119" s="1584">
        <v>1754.83</v>
      </c>
      <c r="N119" s="1584">
        <v>1891.19</v>
      </c>
      <c r="O119" s="1584">
        <v>2247.31</v>
      </c>
      <c r="P119" s="1583">
        <v>2000.07</v>
      </c>
      <c r="Q119" s="1584">
        <v>2052.53</v>
      </c>
      <c r="R119" s="1583">
        <v>2081.09</v>
      </c>
      <c r="S119" s="1584">
        <v>2052.53</v>
      </c>
      <c r="T119" s="1585">
        <v>2114.62</v>
      </c>
      <c r="U119" s="1586">
        <v>2552.69</v>
      </c>
      <c r="V119" s="1583">
        <v>1023.97</v>
      </c>
      <c r="W119" s="1584">
        <v>2303.75</v>
      </c>
      <c r="X119" s="1585">
        <v>2200.05</v>
      </c>
      <c r="Y119" s="1582">
        <v>-248.94</v>
      </c>
      <c r="AC119" s="1587" t="e">
        <f>V119-#REF!</f>
        <v>#REF!</v>
      </c>
    </row>
    <row r="120" spans="1:29" ht="15.75" hidden="1" thickBot="1">
      <c r="A120" s="1578" t="s">
        <v>426</v>
      </c>
      <c r="B120" s="1579"/>
      <c r="C120" s="1580" t="s">
        <v>427</v>
      </c>
      <c r="D120" s="1581" t="s">
        <v>425</v>
      </c>
      <c r="E120" s="1582"/>
      <c r="F120" s="1583"/>
      <c r="G120" s="1582">
        <v>1535.04</v>
      </c>
      <c r="H120" s="1583"/>
      <c r="I120" s="1588"/>
      <c r="J120" s="1589"/>
      <c r="K120" s="1589"/>
      <c r="L120" s="1589"/>
      <c r="M120" s="1589"/>
      <c r="N120" s="1589"/>
      <c r="O120" s="1589"/>
      <c r="P120" s="1590"/>
      <c r="Q120" s="1591"/>
      <c r="R120" s="1592"/>
      <c r="S120" s="1592"/>
      <c r="T120" s="1592"/>
      <c r="U120" s="1586"/>
      <c r="V120" s="1583"/>
      <c r="W120" s="1584"/>
      <c r="X120" s="1584"/>
      <c r="Y120" s="1582">
        <v>0</v>
      </c>
      <c r="AC120" s="1582">
        <f>Z120-Y120</f>
        <v>0</v>
      </c>
    </row>
    <row r="121" spans="1:29" ht="12.75">
      <c r="A121" s="1593"/>
      <c r="B121" s="1593"/>
      <c r="C121" s="1593" t="s">
        <v>428</v>
      </c>
      <c r="D121" s="1593"/>
      <c r="E121" s="1593"/>
      <c r="F121" s="1593"/>
      <c r="G121" s="1593"/>
      <c r="H121" s="1593"/>
      <c r="I121" s="1593"/>
      <c r="J121" s="1593"/>
      <c r="K121" s="1594"/>
      <c r="L121" s="1594"/>
      <c r="M121" s="1594"/>
      <c r="N121" s="1594"/>
      <c r="O121" s="1594"/>
      <c r="P121" s="1593"/>
      <c r="Q121" s="1595">
        <v>1.05</v>
      </c>
      <c r="R121" s="1593"/>
      <c r="S121" s="1593"/>
      <c r="T121" s="1595">
        <v>1.03</v>
      </c>
      <c r="U121" s="1595">
        <v>1.227</v>
      </c>
      <c r="V121" s="1594"/>
      <c r="W121" s="1596">
        <v>1.0894</v>
      </c>
      <c r="X121" s="1595">
        <v>0.955</v>
      </c>
      <c r="Y121" s="1597"/>
      <c r="AC121" s="1597"/>
    </row>
    <row r="122" spans="23:29" ht="12.75">
      <c r="W122" s="1298"/>
      <c r="Y122" s="1298"/>
      <c r="AC122" s="1298"/>
    </row>
    <row r="123" spans="19:29" ht="12.75" hidden="1">
      <c r="S123" s="1185">
        <v>4433.24</v>
      </c>
      <c r="T123" s="1185">
        <v>2393.9</v>
      </c>
      <c r="W123" s="1298">
        <v>4474.49</v>
      </c>
      <c r="X123" s="1271">
        <v>0</v>
      </c>
      <c r="Y123" s="1271">
        <v>4474.5</v>
      </c>
      <c r="AC123" s="1271">
        <f>AA123-AB123</f>
        <v>0</v>
      </c>
    </row>
    <row r="124" spans="3:30" ht="14.25">
      <c r="C124" s="1598" t="s">
        <v>429</v>
      </c>
      <c r="D124" s="1598" t="s">
        <v>22</v>
      </c>
      <c r="E124" s="1599">
        <v>1846.65</v>
      </c>
      <c r="F124" s="1599">
        <v>1178.5</v>
      </c>
      <c r="G124" s="1599">
        <v>759.45</v>
      </c>
      <c r="H124" s="1599">
        <v>1511.14</v>
      </c>
      <c r="I124" s="1599">
        <v>1296.71</v>
      </c>
      <c r="J124" s="1599">
        <v>1698.66</v>
      </c>
      <c r="K124" s="1599">
        <v>1926.83</v>
      </c>
      <c r="L124" s="1599">
        <v>2010.54</v>
      </c>
      <c r="M124" s="1599">
        <v>1328.01</v>
      </c>
      <c r="N124" s="1599">
        <v>1222.42</v>
      </c>
      <c r="O124" s="1599">
        <v>1214.62</v>
      </c>
      <c r="P124" s="1599">
        <v>1126.03</v>
      </c>
      <c r="Q124" s="1599">
        <v>1199.46</v>
      </c>
      <c r="R124" s="1599">
        <v>1162.7</v>
      </c>
      <c r="S124" s="1599">
        <v>1146.54</v>
      </c>
      <c r="T124" s="1599">
        <v>1181.67</v>
      </c>
      <c r="U124" s="1599">
        <v>2071.36</v>
      </c>
      <c r="V124" s="1599">
        <v>629.53</v>
      </c>
      <c r="W124" s="1599">
        <v>1220.14</v>
      </c>
      <c r="X124" s="1599">
        <v>1252.3</v>
      </c>
      <c r="Y124" s="1600">
        <v>1220.14</v>
      </c>
      <c r="Z124" s="1601"/>
      <c r="AA124" s="1602"/>
      <c r="AC124" s="1600">
        <f>V124-Y124</f>
        <v>-590.6100000000001</v>
      </c>
      <c r="AD124" s="1298"/>
    </row>
    <row r="125" spans="3:24" ht="14.25">
      <c r="C125" s="1603" t="s">
        <v>430</v>
      </c>
      <c r="D125" s="1603" t="s">
        <v>22</v>
      </c>
      <c r="E125" s="1604">
        <v>398.31</v>
      </c>
      <c r="F125" s="1604" t="e">
        <v>#VALUE!</v>
      </c>
      <c r="G125" s="1604">
        <v>326.99</v>
      </c>
      <c r="H125" s="1604">
        <v>710.98</v>
      </c>
      <c r="I125" s="1604">
        <v>679.51</v>
      </c>
      <c r="J125" s="1604">
        <v>529.81</v>
      </c>
      <c r="K125" s="1604">
        <v>520.55</v>
      </c>
      <c r="L125" s="1604">
        <v>357.15</v>
      </c>
      <c r="M125" s="1604">
        <v>268.22</v>
      </c>
      <c r="N125" s="1604">
        <v>294.45</v>
      </c>
      <c r="O125" s="1604">
        <v>256.51</v>
      </c>
      <c r="P125" s="1604">
        <v>273.39</v>
      </c>
      <c r="Q125" s="1605">
        <v>279.29</v>
      </c>
      <c r="R125" s="1605">
        <v>238.96</v>
      </c>
      <c r="S125" s="1605">
        <v>235.45</v>
      </c>
      <c r="T125" s="1605">
        <v>243.09</v>
      </c>
      <c r="U125" s="1604">
        <v>291.58</v>
      </c>
      <c r="V125" s="1604">
        <v>114</v>
      </c>
      <c r="W125" s="1604">
        <v>239.98</v>
      </c>
      <c r="X125" s="1604">
        <v>247.83</v>
      </c>
    </row>
    <row r="126" spans="3:24" ht="42.75">
      <c r="C126" s="1606" t="s">
        <v>431</v>
      </c>
      <c r="D126" s="1606" t="s">
        <v>22</v>
      </c>
      <c r="E126" s="1607">
        <v>6752.53</v>
      </c>
      <c r="F126" s="1607">
        <v>6352.98</v>
      </c>
      <c r="G126" s="1607">
        <v>6219.98</v>
      </c>
      <c r="H126" s="1607">
        <v>6315.36</v>
      </c>
      <c r="I126" s="1607">
        <v>7061.25</v>
      </c>
      <c r="J126" s="1607">
        <v>7092.31</v>
      </c>
      <c r="K126" s="1607">
        <v>7245.46</v>
      </c>
      <c r="L126" s="1607">
        <v>7381.41</v>
      </c>
      <c r="M126" s="1607">
        <v>6184.67</v>
      </c>
      <c r="N126" s="1607">
        <v>6613.86</v>
      </c>
      <c r="O126" s="1607">
        <v>8219.34</v>
      </c>
      <c r="P126" s="1607">
        <v>8772.64</v>
      </c>
      <c r="Q126" s="1608">
        <v>8960.1</v>
      </c>
      <c r="R126" s="1608">
        <v>7824.31</v>
      </c>
      <c r="S126" s="1608">
        <v>7717.37</v>
      </c>
      <c r="T126" s="1608">
        <v>7949.88</v>
      </c>
      <c r="U126" s="1607">
        <v>8976.3</v>
      </c>
      <c r="V126" s="1607">
        <v>3838.21</v>
      </c>
      <c r="W126" s="1607">
        <v>8847.98</v>
      </c>
      <c r="X126" s="1607">
        <v>8343.97</v>
      </c>
    </row>
    <row r="127" spans="3:24" ht="14.25">
      <c r="C127" s="1609" t="s">
        <v>421</v>
      </c>
      <c r="D127" s="1609" t="s">
        <v>22</v>
      </c>
      <c r="E127" s="1610">
        <v>0</v>
      </c>
      <c r="F127" s="1610">
        <v>4.47</v>
      </c>
      <c r="G127" s="1610">
        <v>0</v>
      </c>
      <c r="H127" s="1610">
        <v>10.72</v>
      </c>
      <c r="I127" s="1610">
        <v>0</v>
      </c>
      <c r="J127" s="1610">
        <v>0</v>
      </c>
      <c r="K127" s="1610">
        <v>0</v>
      </c>
      <c r="L127" s="1610">
        <v>0</v>
      </c>
      <c r="M127" s="1610">
        <v>0</v>
      </c>
      <c r="N127" s="1610">
        <v>0</v>
      </c>
      <c r="O127" s="1610">
        <v>0</v>
      </c>
      <c r="P127" s="1610">
        <v>0</v>
      </c>
      <c r="Q127" s="1611">
        <v>0</v>
      </c>
      <c r="R127" s="1611">
        <v>0</v>
      </c>
      <c r="S127" s="1611">
        <v>0</v>
      </c>
      <c r="T127" s="1611">
        <v>0</v>
      </c>
      <c r="U127" s="1610">
        <v>0</v>
      </c>
      <c r="V127" s="1610">
        <v>0</v>
      </c>
      <c r="W127" s="1610">
        <v>0</v>
      </c>
      <c r="X127" s="1610">
        <v>0</v>
      </c>
    </row>
    <row r="128" spans="3:24" ht="15">
      <c r="C128" s="1612" t="s">
        <v>432</v>
      </c>
      <c r="D128" s="1613"/>
      <c r="E128" s="1614">
        <v>8997.49</v>
      </c>
      <c r="F128" s="1614" t="e">
        <v>#VALUE!</v>
      </c>
      <c r="G128" s="1614">
        <v>7306.42</v>
      </c>
      <c r="H128" s="1614">
        <v>8537.48</v>
      </c>
      <c r="I128" s="1614">
        <v>9037.47</v>
      </c>
      <c r="J128" s="1614">
        <v>9320.78</v>
      </c>
      <c r="K128" s="1614">
        <v>9692.84</v>
      </c>
      <c r="L128" s="1614">
        <v>9749.1</v>
      </c>
      <c r="M128" s="1614">
        <v>7780.9</v>
      </c>
      <c r="N128" s="1614">
        <v>8130.73</v>
      </c>
      <c r="O128" s="1614">
        <v>9690.47</v>
      </c>
      <c r="P128" s="1614">
        <v>10172.06</v>
      </c>
      <c r="Q128" s="1615">
        <v>10438.85</v>
      </c>
      <c r="R128" s="1615">
        <v>9225.97</v>
      </c>
      <c r="S128" s="1615">
        <v>9099.36</v>
      </c>
      <c r="T128" s="1615">
        <v>9374.64</v>
      </c>
      <c r="U128" s="1614">
        <v>11339.24</v>
      </c>
      <c r="V128" s="1614">
        <v>4581.74</v>
      </c>
      <c r="W128" s="1614">
        <v>10308.1</v>
      </c>
      <c r="X128" s="1614">
        <v>9844.1</v>
      </c>
    </row>
    <row r="129" ht="12.75">
      <c r="X129" s="1271"/>
    </row>
    <row r="133" ht="12.75">
      <c r="W133" s="1298"/>
    </row>
    <row r="138" ht="12.75">
      <c r="X138" s="1298" t="e">
        <f>X118-#REF!</f>
        <v>#REF!</v>
      </c>
    </row>
  </sheetData>
  <sheetProtection/>
  <mergeCells count="25">
    <mergeCell ref="P2:Q4"/>
    <mergeCell ref="R2:T4"/>
    <mergeCell ref="U2:U5"/>
    <mergeCell ref="V2:X3"/>
    <mergeCell ref="Y2:Y5"/>
    <mergeCell ref="AC2:AC5"/>
    <mergeCell ref="V4:V5"/>
    <mergeCell ref="W4:W5"/>
    <mergeCell ref="X4:X5"/>
    <mergeCell ref="J2:J5"/>
    <mergeCell ref="K2:K5"/>
    <mergeCell ref="L2:L5"/>
    <mergeCell ref="M2:M5"/>
    <mergeCell ref="N2:N5"/>
    <mergeCell ref="O2:O5"/>
    <mergeCell ref="A1:Y1"/>
    <mergeCell ref="A2:A5"/>
    <mergeCell ref="B2:B5"/>
    <mergeCell ref="C2:C5"/>
    <mergeCell ref="D2:D5"/>
    <mergeCell ref="E2:E5"/>
    <mergeCell ref="F2:F5"/>
    <mergeCell ref="G2:G5"/>
    <mergeCell ref="H2:H5"/>
    <mergeCell ref="I2:I5"/>
  </mergeCells>
  <printOptions/>
  <pageMargins left="0.2362204724409449" right="0.15748031496062992" top="0.35433070866141736" bottom="0.35433070866141736" header="0.31496062992125984" footer="0.15748031496062992"/>
  <pageSetup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ДГРЦ и 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R</cp:lastModifiedBy>
  <cp:lastPrinted>2022-09-29T06:19:11Z</cp:lastPrinted>
  <dcterms:created xsi:type="dcterms:W3CDTF">2015-11-05T13:36:45Z</dcterms:created>
  <dcterms:modified xsi:type="dcterms:W3CDTF">2023-02-27T10:18:24Z</dcterms:modified>
  <cp:category/>
  <cp:version/>
  <cp:contentType/>
  <cp:contentStatus/>
</cp:coreProperties>
</file>